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fredo.ibarra\Desktop\Histórico de matrícula\"/>
    </mc:Choice>
  </mc:AlternateContent>
  <xr:revisionPtr revIDLastSave="0" documentId="8_{AB8BCF52-5289-47F8-B83E-B155212C20CA}" xr6:coauthVersionLast="47" xr6:coauthVersionMax="47" xr10:uidLastSave="{00000000-0000-0000-0000-000000000000}"/>
  <bookViews>
    <workbookView xWindow="-120" yWindow="-120" windowWidth="29040" windowHeight="15840" xr2:uid="{EC1A5B67-B862-4F1F-8D94-60CC518C4E3A}"/>
  </bookViews>
  <sheets>
    <sheet name="81a21 - HISTÓRICO " sheetId="1" r:id="rId1"/>
  </sheets>
  <externalReferences>
    <externalReference r:id="rId2"/>
  </externalReferences>
  <definedNames>
    <definedName name="_xlnm._FilterDatabase" localSheetId="0" hidden="1">'81a21 - HISTÓRICO '!$A$22:$IV$22</definedName>
    <definedName name="_xlnm.Print_Area" localSheetId="0">'81a21 - HISTÓRICO '!$A$1:$AP$283</definedName>
    <definedName name="Excel_BuiltIn_Print_Area_1" localSheetId="0">'81a21 - HISTÓRICO '!$A$8:$O$214</definedName>
    <definedName name="Excel_BuiltIn_Print_Area_1">#REF!</definedName>
    <definedName name="_xlnm.Print_Titles" localSheetId="0">'81a21 - HISTÓRICO 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7" i="1" l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AA15" i="1" s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K15" i="1" s="1"/>
  <c r="J277" i="1"/>
  <c r="I277" i="1"/>
  <c r="H277" i="1"/>
  <c r="G277" i="1"/>
  <c r="F277" i="1"/>
  <c r="E277" i="1"/>
  <c r="D277" i="1"/>
  <c r="C277" i="1"/>
  <c r="B277" i="1"/>
  <c r="AP270" i="1"/>
  <c r="AO270" i="1"/>
  <c r="AN270" i="1"/>
  <c r="AM270" i="1"/>
  <c r="AL270" i="1"/>
  <c r="AK270" i="1"/>
  <c r="AJ270" i="1"/>
  <c r="AI270" i="1"/>
  <c r="AH270" i="1"/>
  <c r="AH257" i="1" s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R257" i="1" s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B257" i="1" s="1"/>
  <c r="AP263" i="1"/>
  <c r="AO263" i="1"/>
  <c r="AN263" i="1"/>
  <c r="AM263" i="1"/>
  <c r="AL263" i="1"/>
  <c r="AK263" i="1"/>
  <c r="AJ263" i="1"/>
  <c r="AI263" i="1"/>
  <c r="AI257" i="1" s="1"/>
  <c r="AH263" i="1"/>
  <c r="AG263" i="1"/>
  <c r="AF263" i="1"/>
  <c r="AE263" i="1"/>
  <c r="AD263" i="1"/>
  <c r="AC263" i="1"/>
  <c r="AC257" i="1" s="1"/>
  <c r="AB263" i="1"/>
  <c r="AA263" i="1"/>
  <c r="Z263" i="1"/>
  <c r="Y263" i="1"/>
  <c r="X263" i="1"/>
  <c r="W263" i="1"/>
  <c r="V263" i="1"/>
  <c r="U263" i="1"/>
  <c r="T263" i="1"/>
  <c r="S263" i="1"/>
  <c r="S257" i="1" s="1"/>
  <c r="R263" i="1"/>
  <c r="Q263" i="1"/>
  <c r="P263" i="1"/>
  <c r="O263" i="1"/>
  <c r="N263" i="1"/>
  <c r="M263" i="1"/>
  <c r="M257" i="1" s="1"/>
  <c r="L263" i="1"/>
  <c r="K263" i="1"/>
  <c r="K257" i="1" s="1"/>
  <c r="J263" i="1"/>
  <c r="I263" i="1"/>
  <c r="H263" i="1"/>
  <c r="G263" i="1"/>
  <c r="F263" i="1"/>
  <c r="E263" i="1"/>
  <c r="D263" i="1"/>
  <c r="C263" i="1"/>
  <c r="C257" i="1" s="1"/>
  <c r="B263" i="1"/>
  <c r="AP259" i="1"/>
  <c r="AO259" i="1"/>
  <c r="AN259" i="1"/>
  <c r="AN257" i="1" s="1"/>
  <c r="AM259" i="1"/>
  <c r="AL259" i="1"/>
  <c r="AL257" i="1" s="1"/>
  <c r="AK259" i="1"/>
  <c r="AJ259" i="1"/>
  <c r="AJ257" i="1" s="1"/>
  <c r="AI259" i="1"/>
  <c r="AH259" i="1"/>
  <c r="AG259" i="1"/>
  <c r="AG257" i="1" s="1"/>
  <c r="AF259" i="1"/>
  <c r="AF257" i="1" s="1"/>
  <c r="AE259" i="1"/>
  <c r="AD259" i="1"/>
  <c r="AD257" i="1" s="1"/>
  <c r="AC259" i="1"/>
  <c r="AB259" i="1"/>
  <c r="AB257" i="1" s="1"/>
  <c r="AA259" i="1"/>
  <c r="AA257" i="1" s="1"/>
  <c r="Z259" i="1"/>
  <c r="Y259" i="1"/>
  <c r="X259" i="1"/>
  <c r="X257" i="1" s="1"/>
  <c r="W259" i="1"/>
  <c r="V259" i="1"/>
  <c r="V257" i="1" s="1"/>
  <c r="U259" i="1"/>
  <c r="T259" i="1"/>
  <c r="T257" i="1" s="1"/>
  <c r="S259" i="1"/>
  <c r="R259" i="1"/>
  <c r="Q259" i="1"/>
  <c r="Q257" i="1" s="1"/>
  <c r="P259" i="1"/>
  <c r="P257" i="1" s="1"/>
  <c r="O259" i="1"/>
  <c r="N259" i="1"/>
  <c r="N257" i="1" s="1"/>
  <c r="M259" i="1"/>
  <c r="L259" i="1"/>
  <c r="L257" i="1" s="1"/>
  <c r="K259" i="1"/>
  <c r="J259" i="1"/>
  <c r="I259" i="1"/>
  <c r="H259" i="1"/>
  <c r="H257" i="1" s="1"/>
  <c r="G259" i="1"/>
  <c r="F259" i="1"/>
  <c r="F257" i="1" s="1"/>
  <c r="E259" i="1"/>
  <c r="D259" i="1"/>
  <c r="D257" i="1" s="1"/>
  <c r="C259" i="1"/>
  <c r="B259" i="1"/>
  <c r="AP257" i="1"/>
  <c r="AO257" i="1"/>
  <c r="AM257" i="1"/>
  <c r="AK257" i="1"/>
  <c r="AE257" i="1"/>
  <c r="Z257" i="1"/>
  <c r="Y257" i="1"/>
  <c r="W257" i="1"/>
  <c r="U257" i="1"/>
  <c r="O257" i="1"/>
  <c r="J257" i="1"/>
  <c r="I257" i="1"/>
  <c r="G257" i="1"/>
  <c r="E25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E222" i="1" s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O222" i="1" s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P234" i="1"/>
  <c r="AP222" i="1" s="1"/>
  <c r="AO234" i="1"/>
  <c r="AN234" i="1"/>
  <c r="AN222" i="1" s="1"/>
  <c r="AM234" i="1"/>
  <c r="AL234" i="1"/>
  <c r="AK234" i="1"/>
  <c r="AJ234" i="1"/>
  <c r="AI234" i="1"/>
  <c r="AH234" i="1"/>
  <c r="AG234" i="1"/>
  <c r="AF234" i="1"/>
  <c r="AF222" i="1" s="1"/>
  <c r="AE234" i="1"/>
  <c r="AD234" i="1"/>
  <c r="AC234" i="1"/>
  <c r="AB234" i="1"/>
  <c r="AA234" i="1"/>
  <c r="Z234" i="1"/>
  <c r="Z222" i="1" s="1"/>
  <c r="Y234" i="1"/>
  <c r="X234" i="1"/>
  <c r="X222" i="1" s="1"/>
  <c r="W234" i="1"/>
  <c r="V234" i="1"/>
  <c r="U234" i="1"/>
  <c r="T234" i="1"/>
  <c r="S234" i="1"/>
  <c r="R234" i="1"/>
  <c r="Q234" i="1"/>
  <c r="P234" i="1"/>
  <c r="P222" i="1" s="1"/>
  <c r="O234" i="1"/>
  <c r="N234" i="1"/>
  <c r="M234" i="1"/>
  <c r="L234" i="1"/>
  <c r="K234" i="1"/>
  <c r="J234" i="1"/>
  <c r="J222" i="1" s="1"/>
  <c r="I234" i="1"/>
  <c r="H234" i="1"/>
  <c r="H222" i="1" s="1"/>
  <c r="G234" i="1"/>
  <c r="F234" i="1"/>
  <c r="E234" i="1"/>
  <c r="D234" i="1"/>
  <c r="C234" i="1"/>
  <c r="B234" i="1"/>
  <c r="AP225" i="1"/>
  <c r="AO225" i="1"/>
  <c r="AO222" i="1" s="1"/>
  <c r="AN225" i="1"/>
  <c r="AM225" i="1"/>
  <c r="AL225" i="1"/>
  <c r="AK225" i="1"/>
  <c r="AK222" i="1" s="1"/>
  <c r="AJ225" i="1"/>
  <c r="AI225" i="1"/>
  <c r="AI222" i="1" s="1"/>
  <c r="AH225" i="1"/>
  <c r="AG225" i="1"/>
  <c r="AG222" i="1" s="1"/>
  <c r="AF225" i="1"/>
  <c r="AE225" i="1"/>
  <c r="AD225" i="1"/>
  <c r="AD222" i="1" s="1"/>
  <c r="AC225" i="1"/>
  <c r="AC222" i="1" s="1"/>
  <c r="AB225" i="1"/>
  <c r="AA225" i="1"/>
  <c r="AA222" i="1" s="1"/>
  <c r="Z225" i="1"/>
  <c r="Y225" i="1"/>
  <c r="Y222" i="1" s="1"/>
  <c r="X225" i="1"/>
  <c r="W225" i="1"/>
  <c r="V225" i="1"/>
  <c r="U225" i="1"/>
  <c r="U222" i="1" s="1"/>
  <c r="T225" i="1"/>
  <c r="S225" i="1"/>
  <c r="S222" i="1" s="1"/>
  <c r="R225" i="1"/>
  <c r="Q225" i="1"/>
  <c r="Q222" i="1" s="1"/>
  <c r="P225" i="1"/>
  <c r="O225" i="1"/>
  <c r="N225" i="1"/>
  <c r="N222" i="1" s="1"/>
  <c r="M225" i="1"/>
  <c r="M222" i="1" s="1"/>
  <c r="L225" i="1"/>
  <c r="K225" i="1"/>
  <c r="K222" i="1" s="1"/>
  <c r="J225" i="1"/>
  <c r="I225" i="1"/>
  <c r="I222" i="1" s="1"/>
  <c r="H225" i="1"/>
  <c r="G225" i="1"/>
  <c r="F225" i="1"/>
  <c r="E225" i="1"/>
  <c r="E222" i="1" s="1"/>
  <c r="D225" i="1"/>
  <c r="C225" i="1"/>
  <c r="C222" i="1" s="1"/>
  <c r="B225" i="1"/>
  <c r="AM222" i="1"/>
  <c r="AL222" i="1"/>
  <c r="AJ222" i="1"/>
  <c r="AH222" i="1"/>
  <c r="AB222" i="1"/>
  <c r="W222" i="1"/>
  <c r="V222" i="1"/>
  <c r="T222" i="1"/>
  <c r="R222" i="1"/>
  <c r="L222" i="1"/>
  <c r="G222" i="1"/>
  <c r="F222" i="1"/>
  <c r="D222" i="1"/>
  <c r="B222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D171" i="1" s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N171" i="1" s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P199" i="1"/>
  <c r="AO199" i="1"/>
  <c r="AN199" i="1"/>
  <c r="AM199" i="1"/>
  <c r="AL199" i="1"/>
  <c r="AK199" i="1"/>
  <c r="AJ199" i="1"/>
  <c r="AI199" i="1"/>
  <c r="AH199" i="1"/>
  <c r="AG199" i="1"/>
  <c r="AF199" i="1"/>
  <c r="AF171" i="1" s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P171" i="1" s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P193" i="1"/>
  <c r="AO193" i="1"/>
  <c r="AO171" i="1" s="1"/>
  <c r="AN193" i="1"/>
  <c r="AM193" i="1"/>
  <c r="AM171" i="1" s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Y171" i="1" s="1"/>
  <c r="X193" i="1"/>
  <c r="W193" i="1"/>
  <c r="W171" i="1" s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I171" i="1" s="1"/>
  <c r="H193" i="1"/>
  <c r="G193" i="1"/>
  <c r="G171" i="1" s="1"/>
  <c r="F193" i="1"/>
  <c r="E193" i="1"/>
  <c r="D193" i="1"/>
  <c r="C193" i="1"/>
  <c r="B193" i="1"/>
  <c r="AP190" i="1"/>
  <c r="AO190" i="1"/>
  <c r="AN190" i="1"/>
  <c r="AN171" i="1" s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M185" i="1" s="1"/>
  <c r="L190" i="1"/>
  <c r="L185" i="1" s="1"/>
  <c r="L171" i="1" s="1"/>
  <c r="K190" i="1"/>
  <c r="J190" i="1"/>
  <c r="J185" i="1" s="1"/>
  <c r="I190" i="1"/>
  <c r="H190" i="1"/>
  <c r="H185" i="1" s="1"/>
  <c r="H171" i="1" s="1"/>
  <c r="G190" i="1"/>
  <c r="F190" i="1"/>
  <c r="E190" i="1"/>
  <c r="D190" i="1"/>
  <c r="D185" i="1" s="1"/>
  <c r="C190" i="1"/>
  <c r="B190" i="1"/>
  <c r="B185" i="1" s="1"/>
  <c r="AP185" i="1"/>
  <c r="AO185" i="1"/>
  <c r="AN185" i="1"/>
  <c r="AM185" i="1"/>
  <c r="AL185" i="1"/>
  <c r="AK185" i="1"/>
  <c r="AK171" i="1" s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U171" i="1" s="1"/>
  <c r="T185" i="1"/>
  <c r="S185" i="1"/>
  <c r="R185" i="1"/>
  <c r="Q185" i="1"/>
  <c r="P185" i="1"/>
  <c r="O185" i="1"/>
  <c r="N185" i="1"/>
  <c r="K185" i="1"/>
  <c r="I185" i="1"/>
  <c r="G185" i="1"/>
  <c r="F185" i="1"/>
  <c r="E185" i="1"/>
  <c r="E171" i="1" s="1"/>
  <c r="C185" i="1"/>
  <c r="AP177" i="1"/>
  <c r="AP171" i="1" s="1"/>
  <c r="AO177" i="1"/>
  <c r="AN177" i="1"/>
  <c r="AM177" i="1"/>
  <c r="AL177" i="1"/>
  <c r="AK177" i="1"/>
  <c r="AJ177" i="1"/>
  <c r="AJ171" i="1" s="1"/>
  <c r="AI177" i="1"/>
  <c r="AI171" i="1" s="1"/>
  <c r="AH177" i="1"/>
  <c r="AH171" i="1" s="1"/>
  <c r="AG177" i="1"/>
  <c r="AF177" i="1"/>
  <c r="AE177" i="1"/>
  <c r="AE171" i="1" s="1"/>
  <c r="AD177" i="1"/>
  <c r="AC177" i="1"/>
  <c r="AC171" i="1" s="1"/>
  <c r="AB177" i="1"/>
  <c r="AA177" i="1"/>
  <c r="AA171" i="1" s="1"/>
  <c r="Z177" i="1"/>
  <c r="Z171" i="1" s="1"/>
  <c r="Y177" i="1"/>
  <c r="X177" i="1"/>
  <c r="W177" i="1"/>
  <c r="V177" i="1"/>
  <c r="U177" i="1"/>
  <c r="T177" i="1"/>
  <c r="T171" i="1" s="1"/>
  <c r="S177" i="1"/>
  <c r="S171" i="1" s="1"/>
  <c r="R177" i="1"/>
  <c r="R171" i="1" s="1"/>
  <c r="Q177" i="1"/>
  <c r="P177" i="1"/>
  <c r="O177" i="1"/>
  <c r="O171" i="1" s="1"/>
  <c r="N177" i="1"/>
  <c r="M177" i="1"/>
  <c r="L177" i="1"/>
  <c r="K177" i="1"/>
  <c r="K171" i="1" s="1"/>
  <c r="J177" i="1"/>
  <c r="J171" i="1" s="1"/>
  <c r="I177" i="1"/>
  <c r="H177" i="1"/>
  <c r="G177" i="1"/>
  <c r="F177" i="1"/>
  <c r="E177" i="1"/>
  <c r="D177" i="1"/>
  <c r="C177" i="1"/>
  <c r="C171" i="1" s="1"/>
  <c r="B177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C12" i="1" s="1"/>
  <c r="AB173" i="1"/>
  <c r="AA173" i="1"/>
  <c r="Z173" i="1"/>
  <c r="Y173" i="1"/>
  <c r="X173" i="1"/>
  <c r="X171" i="1" s="1"/>
  <c r="W173" i="1"/>
  <c r="V173" i="1"/>
  <c r="U173" i="1"/>
  <c r="T173" i="1"/>
  <c r="S173" i="1"/>
  <c r="R173" i="1"/>
  <c r="Q173" i="1"/>
  <c r="P173" i="1"/>
  <c r="O173" i="1"/>
  <c r="N173" i="1"/>
  <c r="M173" i="1"/>
  <c r="M12" i="1" s="1"/>
  <c r="L173" i="1"/>
  <c r="K173" i="1"/>
  <c r="J173" i="1"/>
  <c r="I173" i="1"/>
  <c r="H173" i="1"/>
  <c r="G173" i="1"/>
  <c r="F173" i="1"/>
  <c r="E173" i="1"/>
  <c r="D173" i="1"/>
  <c r="C173" i="1"/>
  <c r="B173" i="1"/>
  <c r="AL171" i="1"/>
  <c r="AG171" i="1"/>
  <c r="AB171" i="1"/>
  <c r="V171" i="1"/>
  <c r="Q171" i="1"/>
  <c r="F171" i="1"/>
  <c r="AP163" i="1"/>
  <c r="AP19" i="1" s="1"/>
  <c r="AO163" i="1"/>
  <c r="AO19" i="1" s="1"/>
  <c r="AN163" i="1"/>
  <c r="AM163" i="1"/>
  <c r="AL163" i="1"/>
  <c r="AK163" i="1"/>
  <c r="AJ163" i="1"/>
  <c r="AI163" i="1"/>
  <c r="AH163" i="1"/>
  <c r="AG163" i="1"/>
  <c r="AG19" i="1" s="1"/>
  <c r="AF163" i="1"/>
  <c r="AE163" i="1"/>
  <c r="AE19" i="1" s="1"/>
  <c r="AD163" i="1"/>
  <c r="AC163" i="1"/>
  <c r="AB163" i="1"/>
  <c r="AA163" i="1"/>
  <c r="Z163" i="1"/>
  <c r="Z19" i="1" s="1"/>
  <c r="Y163" i="1"/>
  <c r="Y19" i="1" s="1"/>
  <c r="X163" i="1"/>
  <c r="W163" i="1"/>
  <c r="V163" i="1"/>
  <c r="U163" i="1"/>
  <c r="T163" i="1"/>
  <c r="S163" i="1"/>
  <c r="R163" i="1"/>
  <c r="Q163" i="1"/>
  <c r="Q19" i="1" s="1"/>
  <c r="P163" i="1"/>
  <c r="O163" i="1"/>
  <c r="O19" i="1" s="1"/>
  <c r="N163" i="1"/>
  <c r="M163" i="1"/>
  <c r="L163" i="1"/>
  <c r="K163" i="1"/>
  <c r="J163" i="1"/>
  <c r="J19" i="1" s="1"/>
  <c r="I163" i="1"/>
  <c r="I19" i="1" s="1"/>
  <c r="H163" i="1"/>
  <c r="G163" i="1"/>
  <c r="F163" i="1"/>
  <c r="E163" i="1"/>
  <c r="D163" i="1"/>
  <c r="C163" i="1"/>
  <c r="B163" i="1"/>
  <c r="AP158" i="1"/>
  <c r="AP18" i="1" s="1"/>
  <c r="AO158" i="1"/>
  <c r="AN158" i="1"/>
  <c r="AN124" i="1" s="1"/>
  <c r="AM158" i="1"/>
  <c r="AL158" i="1"/>
  <c r="AK158" i="1"/>
  <c r="AJ158" i="1"/>
  <c r="AI158" i="1"/>
  <c r="AI18" i="1" s="1"/>
  <c r="AH158" i="1"/>
  <c r="AG158" i="1"/>
  <c r="AF158" i="1"/>
  <c r="AE158" i="1"/>
  <c r="AD158" i="1"/>
  <c r="AC158" i="1"/>
  <c r="AB158" i="1"/>
  <c r="AA158" i="1"/>
  <c r="Z158" i="1"/>
  <c r="Z18" i="1" s="1"/>
  <c r="Y158" i="1"/>
  <c r="X158" i="1"/>
  <c r="X124" i="1" s="1"/>
  <c r="W158" i="1"/>
  <c r="V158" i="1"/>
  <c r="U158" i="1"/>
  <c r="T158" i="1"/>
  <c r="S158" i="1"/>
  <c r="S18" i="1" s="1"/>
  <c r="R158" i="1"/>
  <c r="Q158" i="1"/>
  <c r="P158" i="1"/>
  <c r="O158" i="1"/>
  <c r="N158" i="1"/>
  <c r="M158" i="1"/>
  <c r="L158" i="1"/>
  <c r="K158" i="1"/>
  <c r="J158" i="1"/>
  <c r="J18" i="1" s="1"/>
  <c r="I158" i="1"/>
  <c r="H158" i="1"/>
  <c r="H124" i="1" s="1"/>
  <c r="G158" i="1"/>
  <c r="F158" i="1"/>
  <c r="E158" i="1"/>
  <c r="D158" i="1"/>
  <c r="C158" i="1"/>
  <c r="C18" i="1" s="1"/>
  <c r="B158" i="1"/>
  <c r="AP155" i="1"/>
  <c r="AO155" i="1"/>
  <c r="AN155" i="1"/>
  <c r="AM155" i="1"/>
  <c r="AL155" i="1"/>
  <c r="AK155" i="1"/>
  <c r="AJ155" i="1"/>
  <c r="AI155" i="1"/>
  <c r="AI17" i="1" s="1"/>
  <c r="AH155" i="1"/>
  <c r="AG155" i="1"/>
  <c r="AG17" i="1" s="1"/>
  <c r="AF155" i="1"/>
  <c r="AE155" i="1"/>
  <c r="AD155" i="1"/>
  <c r="AC155" i="1"/>
  <c r="AB155" i="1"/>
  <c r="AB17" i="1" s="1"/>
  <c r="AA155" i="1"/>
  <c r="Z155" i="1"/>
  <c r="Y155" i="1"/>
  <c r="X155" i="1"/>
  <c r="W155" i="1"/>
  <c r="V155" i="1"/>
  <c r="U155" i="1"/>
  <c r="T155" i="1"/>
  <c r="S155" i="1"/>
  <c r="S17" i="1" s="1"/>
  <c r="R155" i="1"/>
  <c r="Q155" i="1"/>
  <c r="Q17" i="1" s="1"/>
  <c r="P155" i="1"/>
  <c r="O155" i="1"/>
  <c r="N155" i="1"/>
  <c r="M155" i="1"/>
  <c r="L155" i="1"/>
  <c r="L17" i="1" s="1"/>
  <c r="K155" i="1"/>
  <c r="J155" i="1"/>
  <c r="I155" i="1"/>
  <c r="H155" i="1"/>
  <c r="G155" i="1"/>
  <c r="F155" i="1"/>
  <c r="E155" i="1"/>
  <c r="D155" i="1"/>
  <c r="C155" i="1"/>
  <c r="C17" i="1" s="1"/>
  <c r="B155" i="1"/>
  <c r="AP146" i="1"/>
  <c r="AP16" i="1" s="1"/>
  <c r="AO146" i="1"/>
  <c r="AN146" i="1"/>
  <c r="AM146" i="1"/>
  <c r="AL146" i="1"/>
  <c r="AK146" i="1"/>
  <c r="AK16" i="1" s="1"/>
  <c r="AJ146" i="1"/>
  <c r="AI146" i="1"/>
  <c r="AH146" i="1"/>
  <c r="AG146" i="1"/>
  <c r="AF146" i="1"/>
  <c r="AE146" i="1"/>
  <c r="AD146" i="1"/>
  <c r="AC146" i="1"/>
  <c r="AB146" i="1"/>
  <c r="AB16" i="1" s="1"/>
  <c r="AA146" i="1"/>
  <c r="Z146" i="1"/>
  <c r="Z16" i="1" s="1"/>
  <c r="Y146" i="1"/>
  <c r="X146" i="1"/>
  <c r="W146" i="1"/>
  <c r="V146" i="1"/>
  <c r="U146" i="1"/>
  <c r="U16" i="1" s="1"/>
  <c r="T146" i="1"/>
  <c r="S146" i="1"/>
  <c r="R146" i="1"/>
  <c r="Q146" i="1"/>
  <c r="P146" i="1"/>
  <c r="O146" i="1"/>
  <c r="N146" i="1"/>
  <c r="M146" i="1"/>
  <c r="L146" i="1"/>
  <c r="L16" i="1" s="1"/>
  <c r="K146" i="1"/>
  <c r="J146" i="1"/>
  <c r="J16" i="1" s="1"/>
  <c r="I146" i="1"/>
  <c r="H146" i="1"/>
  <c r="G146" i="1"/>
  <c r="F146" i="1"/>
  <c r="E146" i="1"/>
  <c r="E16" i="1" s="1"/>
  <c r="D146" i="1"/>
  <c r="C146" i="1"/>
  <c r="B146" i="1"/>
  <c r="AP140" i="1"/>
  <c r="AO140" i="1"/>
  <c r="AN140" i="1"/>
  <c r="AM140" i="1"/>
  <c r="AL140" i="1"/>
  <c r="AK140" i="1"/>
  <c r="AK15" i="1" s="1"/>
  <c r="AJ140" i="1"/>
  <c r="AI140" i="1"/>
  <c r="AI15" i="1" s="1"/>
  <c r="AH140" i="1"/>
  <c r="AG140" i="1"/>
  <c r="AG124" i="1" s="1"/>
  <c r="AF140" i="1"/>
  <c r="AE140" i="1"/>
  <c r="AD140" i="1"/>
  <c r="AD15" i="1" s="1"/>
  <c r="AC140" i="1"/>
  <c r="AB140" i="1"/>
  <c r="AA140" i="1"/>
  <c r="Z140" i="1"/>
  <c r="Y140" i="1"/>
  <c r="X140" i="1"/>
  <c r="W140" i="1"/>
  <c r="V140" i="1"/>
  <c r="U140" i="1"/>
  <c r="U15" i="1" s="1"/>
  <c r="T140" i="1"/>
  <c r="S140" i="1"/>
  <c r="S15" i="1" s="1"/>
  <c r="R140" i="1"/>
  <c r="Q140" i="1"/>
  <c r="Q124" i="1" s="1"/>
  <c r="P140" i="1"/>
  <c r="O140" i="1"/>
  <c r="N140" i="1"/>
  <c r="N15" i="1" s="1"/>
  <c r="M140" i="1"/>
  <c r="L140" i="1"/>
  <c r="K140" i="1"/>
  <c r="J140" i="1"/>
  <c r="I140" i="1"/>
  <c r="H140" i="1"/>
  <c r="G140" i="1"/>
  <c r="F140" i="1"/>
  <c r="E140" i="1"/>
  <c r="E15" i="1" s="1"/>
  <c r="D140" i="1"/>
  <c r="C140" i="1"/>
  <c r="C15" i="1" s="1"/>
  <c r="B140" i="1"/>
  <c r="AP137" i="1"/>
  <c r="AP124" i="1" s="1"/>
  <c r="AO137" i="1"/>
  <c r="AN137" i="1"/>
  <c r="AM137" i="1"/>
  <c r="AL137" i="1"/>
  <c r="AK137" i="1"/>
  <c r="AJ137" i="1"/>
  <c r="AJ124" i="1" s="1"/>
  <c r="AI137" i="1"/>
  <c r="AH137" i="1"/>
  <c r="AH124" i="1" s="1"/>
  <c r="AG137" i="1"/>
  <c r="AF137" i="1"/>
  <c r="AE137" i="1"/>
  <c r="AD137" i="1"/>
  <c r="AC137" i="1"/>
  <c r="AB137" i="1"/>
  <c r="AB124" i="1" s="1"/>
  <c r="AA137" i="1"/>
  <c r="Z137" i="1"/>
  <c r="Z124" i="1" s="1"/>
  <c r="Y137" i="1"/>
  <c r="X137" i="1"/>
  <c r="W137" i="1"/>
  <c r="V137" i="1"/>
  <c r="U137" i="1"/>
  <c r="T137" i="1"/>
  <c r="T124" i="1" s="1"/>
  <c r="S137" i="1"/>
  <c r="R137" i="1"/>
  <c r="R124" i="1" s="1"/>
  <c r="Q137" i="1"/>
  <c r="P137" i="1"/>
  <c r="O137" i="1"/>
  <c r="N137" i="1"/>
  <c r="M137" i="1"/>
  <c r="L137" i="1"/>
  <c r="L124" i="1" s="1"/>
  <c r="K137" i="1"/>
  <c r="J137" i="1"/>
  <c r="J124" i="1" s="1"/>
  <c r="I137" i="1"/>
  <c r="H137" i="1"/>
  <c r="G137" i="1"/>
  <c r="F137" i="1"/>
  <c r="E137" i="1"/>
  <c r="D137" i="1"/>
  <c r="D124" i="1" s="1"/>
  <c r="C137" i="1"/>
  <c r="B137" i="1"/>
  <c r="B124" i="1" s="1"/>
  <c r="AP127" i="1"/>
  <c r="AO127" i="1"/>
  <c r="AN127" i="1"/>
  <c r="AM127" i="1"/>
  <c r="AM124" i="1" s="1"/>
  <c r="AL127" i="1"/>
  <c r="AK127" i="1"/>
  <c r="AK13" i="1" s="1"/>
  <c r="AJ127" i="1"/>
  <c r="AI127" i="1"/>
  <c r="AI124" i="1" s="1"/>
  <c r="AH127" i="1"/>
  <c r="AG127" i="1"/>
  <c r="AF127" i="1"/>
  <c r="AF13" i="1" s="1"/>
  <c r="AE127" i="1"/>
  <c r="AE124" i="1" s="1"/>
  <c r="AD127" i="1"/>
  <c r="AC127" i="1"/>
  <c r="AC124" i="1" s="1"/>
  <c r="AB127" i="1"/>
  <c r="AA127" i="1"/>
  <c r="AA124" i="1" s="1"/>
  <c r="Z127" i="1"/>
  <c r="Y127" i="1"/>
  <c r="X127" i="1"/>
  <c r="W127" i="1"/>
  <c r="W124" i="1" s="1"/>
  <c r="V127" i="1"/>
  <c r="U127" i="1"/>
  <c r="U13" i="1" s="1"/>
  <c r="T127" i="1"/>
  <c r="S127" i="1"/>
  <c r="S124" i="1" s="1"/>
  <c r="R127" i="1"/>
  <c r="Q127" i="1"/>
  <c r="P127" i="1"/>
  <c r="P13" i="1" s="1"/>
  <c r="O127" i="1"/>
  <c r="O124" i="1" s="1"/>
  <c r="N127" i="1"/>
  <c r="M127" i="1"/>
  <c r="M124" i="1" s="1"/>
  <c r="L127" i="1"/>
  <c r="K127" i="1"/>
  <c r="K124" i="1" s="1"/>
  <c r="J127" i="1"/>
  <c r="I127" i="1"/>
  <c r="H127" i="1"/>
  <c r="G127" i="1"/>
  <c r="G124" i="1" s="1"/>
  <c r="F127" i="1"/>
  <c r="E127" i="1"/>
  <c r="E13" i="1" s="1"/>
  <c r="D127" i="1"/>
  <c r="C127" i="1"/>
  <c r="C124" i="1" s="1"/>
  <c r="B127" i="1"/>
  <c r="AO124" i="1"/>
  <c r="AL124" i="1"/>
  <c r="AD124" i="1"/>
  <c r="Y124" i="1"/>
  <c r="V124" i="1"/>
  <c r="N124" i="1"/>
  <c r="I124" i="1"/>
  <c r="F124" i="1"/>
  <c r="AP117" i="1"/>
  <c r="AO117" i="1"/>
  <c r="AN117" i="1"/>
  <c r="AM117" i="1"/>
  <c r="AM89" i="1" s="1"/>
  <c r="AM10" i="1" s="1"/>
  <c r="AL117" i="1"/>
  <c r="AK117" i="1"/>
  <c r="AK18" i="1" s="1"/>
  <c r="AJ117" i="1"/>
  <c r="AI117" i="1"/>
  <c r="AH117" i="1"/>
  <c r="AH18" i="1" s="1"/>
  <c r="AG117" i="1"/>
  <c r="AF117" i="1"/>
  <c r="AE117" i="1"/>
  <c r="AE18" i="1" s="1"/>
  <c r="AD117" i="1"/>
  <c r="AC117" i="1"/>
  <c r="AC18" i="1" s="1"/>
  <c r="AB117" i="1"/>
  <c r="AA117" i="1"/>
  <c r="Z117" i="1"/>
  <c r="Y117" i="1"/>
  <c r="X117" i="1"/>
  <c r="W117" i="1"/>
  <c r="W89" i="1" s="1"/>
  <c r="W10" i="1" s="1"/>
  <c r="V117" i="1"/>
  <c r="U117" i="1"/>
  <c r="U18" i="1" s="1"/>
  <c r="T117" i="1"/>
  <c r="S117" i="1"/>
  <c r="R117" i="1"/>
  <c r="R18" i="1" s="1"/>
  <c r="Q117" i="1"/>
  <c r="P117" i="1"/>
  <c r="O117" i="1"/>
  <c r="O18" i="1" s="1"/>
  <c r="N117" i="1"/>
  <c r="M117" i="1"/>
  <c r="M18" i="1" s="1"/>
  <c r="L117" i="1"/>
  <c r="K117" i="1"/>
  <c r="J117" i="1"/>
  <c r="I117" i="1"/>
  <c r="H117" i="1"/>
  <c r="G117" i="1"/>
  <c r="G89" i="1" s="1"/>
  <c r="G10" i="1" s="1"/>
  <c r="F117" i="1"/>
  <c r="E117" i="1"/>
  <c r="E18" i="1" s="1"/>
  <c r="D117" i="1"/>
  <c r="C117" i="1"/>
  <c r="B117" i="1"/>
  <c r="B18" i="1" s="1"/>
  <c r="AP114" i="1"/>
  <c r="AO114" i="1"/>
  <c r="AN114" i="1"/>
  <c r="AN17" i="1" s="1"/>
  <c r="AM114" i="1"/>
  <c r="AL114" i="1"/>
  <c r="AL17" i="1" s="1"/>
  <c r="AK114" i="1"/>
  <c r="AJ114" i="1"/>
  <c r="AI114" i="1"/>
  <c r="AH114" i="1"/>
  <c r="AG114" i="1"/>
  <c r="AF114" i="1"/>
  <c r="AF17" i="1" s="1"/>
  <c r="AE114" i="1"/>
  <c r="AD114" i="1"/>
  <c r="AD17" i="1" s="1"/>
  <c r="AC114" i="1"/>
  <c r="AB114" i="1"/>
  <c r="AA114" i="1"/>
  <c r="AA17" i="1" s="1"/>
  <c r="Z114" i="1"/>
  <c r="Y114" i="1"/>
  <c r="X114" i="1"/>
  <c r="X17" i="1" s="1"/>
  <c r="W114" i="1"/>
  <c r="V114" i="1"/>
  <c r="V17" i="1" s="1"/>
  <c r="U114" i="1"/>
  <c r="T114" i="1"/>
  <c r="S114" i="1"/>
  <c r="R114" i="1"/>
  <c r="Q114" i="1"/>
  <c r="P114" i="1"/>
  <c r="P17" i="1" s="1"/>
  <c r="O114" i="1"/>
  <c r="N114" i="1"/>
  <c r="N17" i="1" s="1"/>
  <c r="M114" i="1"/>
  <c r="L114" i="1"/>
  <c r="K114" i="1"/>
  <c r="K17" i="1" s="1"/>
  <c r="J114" i="1"/>
  <c r="I114" i="1"/>
  <c r="H114" i="1"/>
  <c r="H17" i="1" s="1"/>
  <c r="G114" i="1"/>
  <c r="F114" i="1"/>
  <c r="F17" i="1" s="1"/>
  <c r="E114" i="1"/>
  <c r="D114" i="1"/>
  <c r="C114" i="1"/>
  <c r="B114" i="1"/>
  <c r="AP110" i="1"/>
  <c r="AO110" i="1"/>
  <c r="AO16" i="1" s="1"/>
  <c r="AN110" i="1"/>
  <c r="AM110" i="1"/>
  <c r="AM16" i="1" s="1"/>
  <c r="AL110" i="1"/>
  <c r="AK110" i="1"/>
  <c r="AJ110" i="1"/>
  <c r="AJ16" i="1" s="1"/>
  <c r="AI110" i="1"/>
  <c r="AH110" i="1"/>
  <c r="AG110" i="1"/>
  <c r="AG16" i="1" s="1"/>
  <c r="AF110" i="1"/>
  <c r="AE110" i="1"/>
  <c r="AE16" i="1" s="1"/>
  <c r="AD110" i="1"/>
  <c r="AC110" i="1"/>
  <c r="AB110" i="1"/>
  <c r="AA110" i="1"/>
  <c r="Z110" i="1"/>
  <c r="Y110" i="1"/>
  <c r="Y16" i="1" s="1"/>
  <c r="X110" i="1"/>
  <c r="W110" i="1"/>
  <c r="W16" i="1" s="1"/>
  <c r="V110" i="1"/>
  <c r="U110" i="1"/>
  <c r="T110" i="1"/>
  <c r="T16" i="1" s="1"/>
  <c r="S110" i="1"/>
  <c r="R110" i="1"/>
  <c r="Q110" i="1"/>
  <c r="Q16" i="1" s="1"/>
  <c r="P110" i="1"/>
  <c r="O110" i="1"/>
  <c r="O16" i="1" s="1"/>
  <c r="N110" i="1"/>
  <c r="M110" i="1"/>
  <c r="L110" i="1"/>
  <c r="K110" i="1"/>
  <c r="J110" i="1"/>
  <c r="I110" i="1"/>
  <c r="I16" i="1" s="1"/>
  <c r="H110" i="1"/>
  <c r="G110" i="1"/>
  <c r="G16" i="1" s="1"/>
  <c r="F110" i="1"/>
  <c r="E110" i="1"/>
  <c r="D110" i="1"/>
  <c r="D16" i="1" s="1"/>
  <c r="C110" i="1"/>
  <c r="B110" i="1"/>
  <c r="AP102" i="1"/>
  <c r="AP15" i="1" s="1"/>
  <c r="AO102" i="1"/>
  <c r="AN102" i="1"/>
  <c r="AN15" i="1" s="1"/>
  <c r="AM102" i="1"/>
  <c r="AL102" i="1"/>
  <c r="AK102" i="1"/>
  <c r="AJ102" i="1"/>
  <c r="AI102" i="1"/>
  <c r="AH102" i="1"/>
  <c r="AH15" i="1" s="1"/>
  <c r="AG102" i="1"/>
  <c r="AF102" i="1"/>
  <c r="AF15" i="1" s="1"/>
  <c r="AE102" i="1"/>
  <c r="AD102" i="1"/>
  <c r="AC102" i="1"/>
  <c r="AC15" i="1" s="1"/>
  <c r="AB102" i="1"/>
  <c r="AA102" i="1"/>
  <c r="Z102" i="1"/>
  <c r="Z15" i="1" s="1"/>
  <c r="Y102" i="1"/>
  <c r="X102" i="1"/>
  <c r="X15" i="1" s="1"/>
  <c r="W102" i="1"/>
  <c r="V102" i="1"/>
  <c r="U102" i="1"/>
  <c r="T102" i="1"/>
  <c r="S102" i="1"/>
  <c r="R102" i="1"/>
  <c r="R15" i="1" s="1"/>
  <c r="Q102" i="1"/>
  <c r="P102" i="1"/>
  <c r="P15" i="1" s="1"/>
  <c r="O102" i="1"/>
  <c r="N102" i="1"/>
  <c r="M102" i="1"/>
  <c r="M15" i="1" s="1"/>
  <c r="L102" i="1"/>
  <c r="K102" i="1"/>
  <c r="J102" i="1"/>
  <c r="J15" i="1" s="1"/>
  <c r="I102" i="1"/>
  <c r="H102" i="1"/>
  <c r="H15" i="1" s="1"/>
  <c r="G102" i="1"/>
  <c r="F102" i="1"/>
  <c r="E102" i="1"/>
  <c r="D102" i="1"/>
  <c r="C102" i="1"/>
  <c r="B102" i="1"/>
  <c r="B15" i="1" s="1"/>
  <c r="AP97" i="1"/>
  <c r="AO97" i="1"/>
  <c r="AO89" i="1" s="1"/>
  <c r="AN97" i="1"/>
  <c r="AM97" i="1"/>
  <c r="AL97" i="1"/>
  <c r="AK97" i="1"/>
  <c r="AJ97" i="1"/>
  <c r="AI97" i="1"/>
  <c r="AI89" i="1" s="1"/>
  <c r="AH97" i="1"/>
  <c r="AG97" i="1"/>
  <c r="AG89" i="1" s="1"/>
  <c r="AF97" i="1"/>
  <c r="AE97" i="1"/>
  <c r="AD97" i="1"/>
  <c r="AC97" i="1"/>
  <c r="AB97" i="1"/>
  <c r="AA97" i="1"/>
  <c r="AA89" i="1" s="1"/>
  <c r="Z97" i="1"/>
  <c r="Y97" i="1"/>
  <c r="Y89" i="1" s="1"/>
  <c r="X97" i="1"/>
  <c r="W97" i="1"/>
  <c r="V97" i="1"/>
  <c r="U97" i="1"/>
  <c r="T97" i="1"/>
  <c r="S97" i="1"/>
  <c r="S89" i="1" s="1"/>
  <c r="R97" i="1"/>
  <c r="Q97" i="1"/>
  <c r="Q89" i="1" s="1"/>
  <c r="P97" i="1"/>
  <c r="O97" i="1"/>
  <c r="N97" i="1"/>
  <c r="M97" i="1"/>
  <c r="L97" i="1"/>
  <c r="K97" i="1"/>
  <c r="K89" i="1" s="1"/>
  <c r="J97" i="1"/>
  <c r="I97" i="1"/>
  <c r="I89" i="1" s="1"/>
  <c r="H97" i="1"/>
  <c r="G97" i="1"/>
  <c r="F97" i="1"/>
  <c r="E97" i="1"/>
  <c r="D97" i="1"/>
  <c r="C97" i="1"/>
  <c r="C89" i="1" s="1"/>
  <c r="B97" i="1"/>
  <c r="AP91" i="1"/>
  <c r="AP13" i="1" s="1"/>
  <c r="AO91" i="1"/>
  <c r="AN91" i="1"/>
  <c r="AM91" i="1"/>
  <c r="AL91" i="1"/>
  <c r="AL89" i="1" s="1"/>
  <c r="AK91" i="1"/>
  <c r="AJ91" i="1"/>
  <c r="AJ13" i="1" s="1"/>
  <c r="AI91" i="1"/>
  <c r="AH91" i="1"/>
  <c r="AH13" i="1" s="1"/>
  <c r="AG91" i="1"/>
  <c r="AF91" i="1"/>
  <c r="AE91" i="1"/>
  <c r="AE13" i="1" s="1"/>
  <c r="AD91" i="1"/>
  <c r="AD89" i="1" s="1"/>
  <c r="AC91" i="1"/>
  <c r="AB91" i="1"/>
  <c r="AB89" i="1" s="1"/>
  <c r="AA91" i="1"/>
  <c r="Z91" i="1"/>
  <c r="Z13" i="1" s="1"/>
  <c r="Y91" i="1"/>
  <c r="X91" i="1"/>
  <c r="W91" i="1"/>
  <c r="V91" i="1"/>
  <c r="V89" i="1" s="1"/>
  <c r="U91" i="1"/>
  <c r="T91" i="1"/>
  <c r="T13" i="1" s="1"/>
  <c r="S91" i="1"/>
  <c r="R91" i="1"/>
  <c r="R13" i="1" s="1"/>
  <c r="Q91" i="1"/>
  <c r="P91" i="1"/>
  <c r="O91" i="1"/>
  <c r="O13" i="1" s="1"/>
  <c r="N91" i="1"/>
  <c r="N89" i="1" s="1"/>
  <c r="M91" i="1"/>
  <c r="L91" i="1"/>
  <c r="L89" i="1" s="1"/>
  <c r="K91" i="1"/>
  <c r="J91" i="1"/>
  <c r="J13" i="1" s="1"/>
  <c r="I91" i="1"/>
  <c r="H91" i="1"/>
  <c r="G91" i="1"/>
  <c r="F91" i="1"/>
  <c r="F89" i="1" s="1"/>
  <c r="E91" i="1"/>
  <c r="D91" i="1"/>
  <c r="D13" i="1" s="1"/>
  <c r="C91" i="1"/>
  <c r="B91" i="1"/>
  <c r="B13" i="1" s="1"/>
  <c r="AN89" i="1"/>
  <c r="AK89" i="1"/>
  <c r="AC89" i="1"/>
  <c r="X89" i="1"/>
  <c r="U89" i="1"/>
  <c r="M89" i="1"/>
  <c r="H89" i="1"/>
  <c r="E89" i="1"/>
  <c r="AP69" i="1"/>
  <c r="AO69" i="1"/>
  <c r="AN69" i="1"/>
  <c r="AM69" i="1"/>
  <c r="AL69" i="1"/>
  <c r="AL21" i="1" s="1"/>
  <c r="AK69" i="1"/>
  <c r="AJ69" i="1"/>
  <c r="AI69" i="1"/>
  <c r="AH69" i="1"/>
  <c r="AG69" i="1"/>
  <c r="AG18" i="1" s="1"/>
  <c r="AF69" i="1"/>
  <c r="AE69" i="1"/>
  <c r="AD69" i="1"/>
  <c r="AC69" i="1"/>
  <c r="AB69" i="1"/>
  <c r="AA69" i="1"/>
  <c r="Z69" i="1"/>
  <c r="Y69" i="1"/>
  <c r="X69" i="1"/>
  <c r="W69" i="1"/>
  <c r="V69" i="1"/>
  <c r="V21" i="1" s="1"/>
  <c r="U69" i="1"/>
  <c r="T69" i="1"/>
  <c r="S69" i="1"/>
  <c r="R69" i="1"/>
  <c r="Q69" i="1"/>
  <c r="Q18" i="1" s="1"/>
  <c r="P69" i="1"/>
  <c r="O69" i="1"/>
  <c r="N69" i="1"/>
  <c r="M69" i="1"/>
  <c r="L69" i="1"/>
  <c r="K69" i="1"/>
  <c r="J69" i="1"/>
  <c r="I69" i="1"/>
  <c r="H69" i="1"/>
  <c r="G69" i="1"/>
  <c r="F69" i="1"/>
  <c r="F21" i="1" s="1"/>
  <c r="E69" i="1"/>
  <c r="D69" i="1"/>
  <c r="C69" i="1"/>
  <c r="B69" i="1"/>
  <c r="AP62" i="1"/>
  <c r="AP17" i="1" s="1"/>
  <c r="AO62" i="1"/>
  <c r="AN62" i="1"/>
  <c r="AM62" i="1"/>
  <c r="AL62" i="1"/>
  <c r="AK62" i="1"/>
  <c r="AJ62" i="1"/>
  <c r="AI62" i="1"/>
  <c r="AH62" i="1"/>
  <c r="AG62" i="1"/>
  <c r="AF62" i="1"/>
  <c r="AE62" i="1"/>
  <c r="AE17" i="1" s="1"/>
  <c r="AD62" i="1"/>
  <c r="AC62" i="1"/>
  <c r="AB62" i="1"/>
  <c r="AA62" i="1"/>
  <c r="Z62" i="1"/>
  <c r="Z17" i="1" s="1"/>
  <c r="Y62" i="1"/>
  <c r="X62" i="1"/>
  <c r="W62" i="1"/>
  <c r="V62" i="1"/>
  <c r="U62" i="1"/>
  <c r="T62" i="1"/>
  <c r="S62" i="1"/>
  <c r="R62" i="1"/>
  <c r="Q62" i="1"/>
  <c r="P62" i="1"/>
  <c r="O62" i="1"/>
  <c r="O17" i="1" s="1"/>
  <c r="N62" i="1"/>
  <c r="M62" i="1"/>
  <c r="L62" i="1"/>
  <c r="K62" i="1"/>
  <c r="J62" i="1"/>
  <c r="J17" i="1" s="1"/>
  <c r="I62" i="1"/>
  <c r="H62" i="1"/>
  <c r="G62" i="1"/>
  <c r="F62" i="1"/>
  <c r="E62" i="1"/>
  <c r="D62" i="1"/>
  <c r="C62" i="1"/>
  <c r="B62" i="1"/>
  <c r="AP55" i="1"/>
  <c r="AO55" i="1"/>
  <c r="AN55" i="1"/>
  <c r="AN16" i="1" s="1"/>
  <c r="AM55" i="1"/>
  <c r="AL55" i="1"/>
  <c r="AK55" i="1"/>
  <c r="AJ55" i="1"/>
  <c r="AI55" i="1"/>
  <c r="AI16" i="1" s="1"/>
  <c r="AH55" i="1"/>
  <c r="AG55" i="1"/>
  <c r="AF55" i="1"/>
  <c r="AE55" i="1"/>
  <c r="AD55" i="1"/>
  <c r="AC55" i="1"/>
  <c r="AB55" i="1"/>
  <c r="AA55" i="1"/>
  <c r="Z55" i="1"/>
  <c r="Y55" i="1"/>
  <c r="X55" i="1"/>
  <c r="X16" i="1" s="1"/>
  <c r="W55" i="1"/>
  <c r="V55" i="1"/>
  <c r="U55" i="1"/>
  <c r="T55" i="1"/>
  <c r="S55" i="1"/>
  <c r="S16" i="1" s="1"/>
  <c r="R55" i="1"/>
  <c r="Q55" i="1"/>
  <c r="P55" i="1"/>
  <c r="O55" i="1"/>
  <c r="N55" i="1"/>
  <c r="M55" i="1"/>
  <c r="L55" i="1"/>
  <c r="K55" i="1"/>
  <c r="J55" i="1"/>
  <c r="I55" i="1"/>
  <c r="H55" i="1"/>
  <c r="H16" i="1" s="1"/>
  <c r="G55" i="1"/>
  <c r="F55" i="1"/>
  <c r="E55" i="1"/>
  <c r="D55" i="1"/>
  <c r="C55" i="1"/>
  <c r="C16" i="1" s="1"/>
  <c r="B55" i="1"/>
  <c r="AP47" i="1"/>
  <c r="AO47" i="1"/>
  <c r="AN47" i="1"/>
  <c r="AM47" i="1"/>
  <c r="AL47" i="1"/>
  <c r="AK47" i="1"/>
  <c r="AJ47" i="1"/>
  <c r="AI47" i="1"/>
  <c r="AH47" i="1"/>
  <c r="AG47" i="1"/>
  <c r="AG15" i="1" s="1"/>
  <c r="AF47" i="1"/>
  <c r="AE47" i="1"/>
  <c r="AE21" i="1" s="1"/>
  <c r="AD47" i="1"/>
  <c r="AC47" i="1"/>
  <c r="AB47" i="1"/>
  <c r="AB15" i="1" s="1"/>
  <c r="AA47" i="1"/>
  <c r="Z47" i="1"/>
  <c r="Y47" i="1"/>
  <c r="X47" i="1"/>
  <c r="W47" i="1"/>
  <c r="V47" i="1"/>
  <c r="U47" i="1"/>
  <c r="T47" i="1"/>
  <c r="S47" i="1"/>
  <c r="R47" i="1"/>
  <c r="Q47" i="1"/>
  <c r="Q15" i="1" s="1"/>
  <c r="P47" i="1"/>
  <c r="O47" i="1"/>
  <c r="O21" i="1" s="1"/>
  <c r="N47" i="1"/>
  <c r="M47" i="1"/>
  <c r="L47" i="1"/>
  <c r="L15" i="1" s="1"/>
  <c r="K47" i="1"/>
  <c r="J47" i="1"/>
  <c r="I47" i="1"/>
  <c r="H47" i="1"/>
  <c r="G47" i="1"/>
  <c r="F47" i="1"/>
  <c r="E47" i="1"/>
  <c r="D47" i="1"/>
  <c r="C47" i="1"/>
  <c r="B47" i="1"/>
  <c r="AP38" i="1"/>
  <c r="AP21" i="1" s="1"/>
  <c r="AO38" i="1"/>
  <c r="AN38" i="1"/>
  <c r="AN21" i="1" s="1"/>
  <c r="AN10" i="1" s="1"/>
  <c r="AM38" i="1"/>
  <c r="AL38" i="1"/>
  <c r="AK38" i="1"/>
  <c r="AJ38" i="1"/>
  <c r="AI38" i="1"/>
  <c r="AH38" i="1"/>
  <c r="AH21" i="1" s="1"/>
  <c r="AG38" i="1"/>
  <c r="AF38" i="1"/>
  <c r="AF21" i="1" s="1"/>
  <c r="AE38" i="1"/>
  <c r="AD38" i="1"/>
  <c r="AC38" i="1"/>
  <c r="AB38" i="1"/>
  <c r="AA38" i="1"/>
  <c r="Z38" i="1"/>
  <c r="Z21" i="1" s="1"/>
  <c r="Y38" i="1"/>
  <c r="X38" i="1"/>
  <c r="X21" i="1" s="1"/>
  <c r="X10" i="1" s="1"/>
  <c r="W38" i="1"/>
  <c r="V38" i="1"/>
  <c r="U38" i="1"/>
  <c r="T38" i="1"/>
  <c r="S38" i="1"/>
  <c r="R38" i="1"/>
  <c r="R21" i="1" s="1"/>
  <c r="Q38" i="1"/>
  <c r="P38" i="1"/>
  <c r="P21" i="1" s="1"/>
  <c r="O38" i="1"/>
  <c r="N38" i="1"/>
  <c r="M38" i="1"/>
  <c r="L38" i="1"/>
  <c r="K38" i="1"/>
  <c r="J38" i="1"/>
  <c r="J21" i="1" s="1"/>
  <c r="I38" i="1"/>
  <c r="H38" i="1"/>
  <c r="H21" i="1" s="1"/>
  <c r="H10" i="1" s="1"/>
  <c r="G38" i="1"/>
  <c r="F38" i="1"/>
  <c r="E38" i="1"/>
  <c r="D38" i="1"/>
  <c r="C38" i="1"/>
  <c r="B38" i="1"/>
  <c r="B21" i="1" s="1"/>
  <c r="AP24" i="1"/>
  <c r="AO24" i="1"/>
  <c r="AO21" i="1" s="1"/>
  <c r="AO10" i="1" s="1"/>
  <c r="AN24" i="1"/>
  <c r="AM24" i="1"/>
  <c r="AL24" i="1"/>
  <c r="AK24" i="1"/>
  <c r="AK21" i="1" s="1"/>
  <c r="AJ24" i="1"/>
  <c r="AI24" i="1"/>
  <c r="AI13" i="1" s="1"/>
  <c r="AH24" i="1"/>
  <c r="AG24" i="1"/>
  <c r="AG21" i="1" s="1"/>
  <c r="AG10" i="1" s="1"/>
  <c r="AF24" i="1"/>
  <c r="AE24" i="1"/>
  <c r="AD24" i="1"/>
  <c r="AD13" i="1" s="1"/>
  <c r="AC24" i="1"/>
  <c r="AC21" i="1" s="1"/>
  <c r="AB24" i="1"/>
  <c r="AA24" i="1"/>
  <c r="AA21" i="1" s="1"/>
  <c r="Z24" i="1"/>
  <c r="Y24" i="1"/>
  <c r="Y21" i="1" s="1"/>
  <c r="Y10" i="1" s="1"/>
  <c r="X24" i="1"/>
  <c r="W24" i="1"/>
  <c r="V24" i="1"/>
  <c r="U24" i="1"/>
  <c r="U21" i="1" s="1"/>
  <c r="T24" i="1"/>
  <c r="S24" i="1"/>
  <c r="S13" i="1" s="1"/>
  <c r="R24" i="1"/>
  <c r="Q24" i="1"/>
  <c r="Q21" i="1" s="1"/>
  <c r="Q10" i="1" s="1"/>
  <c r="P24" i="1"/>
  <c r="O24" i="1"/>
  <c r="N24" i="1"/>
  <c r="N13" i="1" s="1"/>
  <c r="M24" i="1"/>
  <c r="M21" i="1" s="1"/>
  <c r="L24" i="1"/>
  <c r="K24" i="1"/>
  <c r="K21" i="1" s="1"/>
  <c r="J24" i="1"/>
  <c r="I24" i="1"/>
  <c r="I21" i="1" s="1"/>
  <c r="I10" i="1" s="1"/>
  <c r="H24" i="1"/>
  <c r="G24" i="1"/>
  <c r="F24" i="1"/>
  <c r="E24" i="1"/>
  <c r="E21" i="1" s="1"/>
  <c r="D24" i="1"/>
  <c r="C24" i="1"/>
  <c r="C13" i="1" s="1"/>
  <c r="B24" i="1"/>
  <c r="AM21" i="1"/>
  <c r="AJ21" i="1"/>
  <c r="AB21" i="1"/>
  <c r="W21" i="1"/>
  <c r="T21" i="1"/>
  <c r="L21" i="1"/>
  <c r="L10" i="1" s="1"/>
  <c r="G21" i="1"/>
  <c r="D21" i="1"/>
  <c r="AN19" i="1"/>
  <c r="AM19" i="1"/>
  <c r="AL19" i="1"/>
  <c r="AK19" i="1"/>
  <c r="AJ19" i="1"/>
  <c r="AI19" i="1"/>
  <c r="AH19" i="1"/>
  <c r="AF19" i="1"/>
  <c r="AD19" i="1"/>
  <c r="AC19" i="1"/>
  <c r="AB19" i="1"/>
  <c r="AA19" i="1"/>
  <c r="X19" i="1"/>
  <c r="W19" i="1"/>
  <c r="V19" i="1"/>
  <c r="U19" i="1"/>
  <c r="T19" i="1"/>
  <c r="S19" i="1"/>
  <c r="R19" i="1"/>
  <c r="P19" i="1"/>
  <c r="N19" i="1"/>
  <c r="M19" i="1"/>
  <c r="L19" i="1"/>
  <c r="K19" i="1"/>
  <c r="H19" i="1"/>
  <c r="G19" i="1"/>
  <c r="F19" i="1"/>
  <c r="E19" i="1"/>
  <c r="D19" i="1"/>
  <c r="C19" i="1"/>
  <c r="B19" i="1"/>
  <c r="AO18" i="1"/>
  <c r="AJ18" i="1"/>
  <c r="AF18" i="1"/>
  <c r="AD18" i="1"/>
  <c r="AB18" i="1"/>
  <c r="AA18" i="1"/>
  <c r="Y18" i="1"/>
  <c r="T18" i="1"/>
  <c r="P18" i="1"/>
  <c r="N18" i="1"/>
  <c r="L18" i="1"/>
  <c r="K18" i="1"/>
  <c r="I18" i="1"/>
  <c r="D18" i="1"/>
  <c r="AO17" i="1"/>
  <c r="AM17" i="1"/>
  <c r="AK17" i="1"/>
  <c r="AJ17" i="1"/>
  <c r="AH17" i="1"/>
  <c r="AC17" i="1"/>
  <c r="Y17" i="1"/>
  <c r="W17" i="1"/>
  <c r="U17" i="1"/>
  <c r="T17" i="1"/>
  <c r="R17" i="1"/>
  <c r="M17" i="1"/>
  <c r="I17" i="1"/>
  <c r="G17" i="1"/>
  <c r="E17" i="1"/>
  <c r="D17" i="1"/>
  <c r="B17" i="1"/>
  <c r="AL16" i="1"/>
  <c r="AH16" i="1"/>
  <c r="AF16" i="1"/>
  <c r="AD16" i="1"/>
  <c r="AC16" i="1"/>
  <c r="AA16" i="1"/>
  <c r="V16" i="1"/>
  <c r="R16" i="1"/>
  <c r="P16" i="1"/>
  <c r="N16" i="1"/>
  <c r="M16" i="1"/>
  <c r="K16" i="1"/>
  <c r="F16" i="1"/>
  <c r="B16" i="1"/>
  <c r="AO15" i="1"/>
  <c r="AM15" i="1"/>
  <c r="AL15" i="1"/>
  <c r="AJ15" i="1"/>
  <c r="AE15" i="1"/>
  <c r="Y15" i="1"/>
  <c r="W15" i="1"/>
  <c r="V15" i="1"/>
  <c r="T15" i="1"/>
  <c r="O15" i="1"/>
  <c r="I15" i="1"/>
  <c r="G15" i="1"/>
  <c r="F15" i="1"/>
  <c r="D15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O13" i="1"/>
  <c r="AN13" i="1"/>
  <c r="AM13" i="1"/>
  <c r="AL13" i="1"/>
  <c r="AG13" i="1"/>
  <c r="AA13" i="1"/>
  <c r="Y13" i="1"/>
  <c r="X13" i="1"/>
  <c r="W13" i="1"/>
  <c r="V13" i="1"/>
  <c r="Q13" i="1"/>
  <c r="K13" i="1"/>
  <c r="I13" i="1"/>
  <c r="H13" i="1"/>
  <c r="G13" i="1"/>
  <c r="F13" i="1"/>
  <c r="AP12" i="1"/>
  <c r="AO12" i="1"/>
  <c r="AN12" i="1"/>
  <c r="AM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E12" i="1"/>
  <c r="D12" i="1"/>
  <c r="C12" i="1"/>
  <c r="B12" i="1"/>
  <c r="J10" i="1" l="1"/>
  <c r="Z10" i="1"/>
  <c r="AP10" i="1"/>
  <c r="F10" i="1"/>
  <c r="V10" i="1"/>
  <c r="AL10" i="1"/>
  <c r="E10" i="1"/>
  <c r="AK10" i="1"/>
  <c r="U10" i="1"/>
  <c r="M171" i="1"/>
  <c r="M10" i="1" s="1"/>
  <c r="K10" i="1"/>
  <c r="AA10" i="1"/>
  <c r="R10" i="1"/>
  <c r="AH10" i="1"/>
  <c r="B171" i="1"/>
  <c r="B10" i="1" s="1"/>
  <c r="AC10" i="1"/>
  <c r="D171" i="1"/>
  <c r="AB10" i="1"/>
  <c r="O10" i="1"/>
  <c r="AE10" i="1"/>
  <c r="L13" i="1"/>
  <c r="AB13" i="1"/>
  <c r="V12" i="1"/>
  <c r="AL12" i="1"/>
  <c r="M13" i="1"/>
  <c r="AC13" i="1"/>
  <c r="N21" i="1"/>
  <c r="N10" i="1" s="1"/>
  <c r="AD21" i="1"/>
  <c r="AD10" i="1" s="1"/>
  <c r="O89" i="1"/>
  <c r="AE89" i="1"/>
  <c r="P124" i="1"/>
  <c r="AF124" i="1"/>
  <c r="F12" i="1"/>
  <c r="P89" i="1"/>
  <c r="P10" i="1" s="1"/>
  <c r="AF89" i="1"/>
  <c r="AF10" i="1" s="1"/>
  <c r="B89" i="1"/>
  <c r="R89" i="1"/>
  <c r="AH89" i="1"/>
  <c r="C21" i="1"/>
  <c r="C10" i="1" s="1"/>
  <c r="S21" i="1"/>
  <c r="S10" i="1" s="1"/>
  <c r="AI21" i="1"/>
  <c r="AI10" i="1" s="1"/>
  <c r="D89" i="1"/>
  <c r="D10" i="1" s="1"/>
  <c r="T89" i="1"/>
  <c r="T10" i="1" s="1"/>
  <c r="AJ89" i="1"/>
  <c r="AJ10" i="1" s="1"/>
  <c r="E124" i="1"/>
  <c r="U124" i="1"/>
  <c r="AK124" i="1"/>
  <c r="F18" i="1"/>
  <c r="V18" i="1"/>
  <c r="AL18" i="1"/>
  <c r="G18" i="1"/>
  <c r="W18" i="1"/>
  <c r="AM18" i="1"/>
  <c r="H18" i="1"/>
  <c r="X18" i="1"/>
  <c r="AN18" i="1"/>
  <c r="J89" i="1"/>
  <c r="Z89" i="1"/>
  <c r="AP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ARIADNA QUINTERO</author>
  </authors>
  <commentList>
    <comment ref="AK185" authorId="0" shapeId="0" xr:uid="{3F0C5FAB-DB14-4785-92F1-7136E169698C}">
      <text>
        <r>
          <rPr>
            <b/>
            <sz val="9"/>
            <color indexed="81"/>
            <rFont val="Tahoma"/>
            <family val="2"/>
          </rPr>
          <t>ARIADNA QUINTERO:</t>
        </r>
        <r>
          <rPr>
            <sz val="9"/>
            <color indexed="81"/>
            <rFont val="Tahoma"/>
            <family val="2"/>
          </rPr>
          <t xml:space="preserve">
Revisar fórmulas</t>
        </r>
      </text>
    </comment>
  </commentList>
</comments>
</file>

<file path=xl/sharedStrings.xml><?xml version="1.0" encoding="utf-8"?>
<sst xmlns="http://schemas.openxmlformats.org/spreadsheetml/2006/main" count="255" uniqueCount="218">
  <si>
    <t>UNIVERSIDAD TECNOLÓGICA DE PANAMÁ</t>
  </si>
  <si>
    <t>DIRECCIÓN GENERAL DE PLANIFICACIÓN UNIVERSITARIA</t>
  </si>
  <si>
    <t xml:space="preserve">DEPARTAMENTO DE ESTADÍSTICA E INDICADORES
DEPARTAMENTO DE ESTADÍSTICA E INDICADORES
</t>
  </si>
  <si>
    <t>MATRÍCULA SEGÚN FACULTAD Y CARRERA:</t>
  </si>
  <si>
    <t xml:space="preserve"> AÑOS 1981-2021</t>
  </si>
  <si>
    <t>Facultad y Carrera</t>
  </si>
  <si>
    <t>Total</t>
  </si>
  <si>
    <r>
      <t xml:space="preserve">            </t>
    </r>
    <r>
      <rPr>
        <b/>
        <sz val="12"/>
        <rFont val="Arial"/>
        <family val="2"/>
      </rPr>
      <t>Doctorado</t>
    </r>
  </si>
  <si>
    <r>
      <t xml:space="preserve">            </t>
    </r>
    <r>
      <rPr>
        <b/>
        <sz val="12"/>
        <rFont val="Arial"/>
        <family val="2"/>
      </rPr>
      <t>Maestría</t>
    </r>
  </si>
  <si>
    <r>
      <t xml:space="preserve">            </t>
    </r>
    <r>
      <rPr>
        <b/>
        <sz val="12"/>
        <rFont val="Arial"/>
        <family val="2"/>
      </rPr>
      <t>Post-Grado</t>
    </r>
  </si>
  <si>
    <r>
      <t xml:space="preserve">            </t>
    </r>
    <r>
      <rPr>
        <b/>
        <sz val="12"/>
        <rFont val="Arial"/>
        <family val="2"/>
      </rPr>
      <t>Lic. en Ingeniería</t>
    </r>
  </si>
  <si>
    <r>
      <t xml:space="preserve">            </t>
    </r>
    <r>
      <rPr>
        <b/>
        <sz val="12"/>
        <rFont val="Arial"/>
        <family val="2"/>
      </rPr>
      <t>Licenciatura</t>
    </r>
  </si>
  <si>
    <r>
      <t xml:space="preserve">            </t>
    </r>
    <r>
      <rPr>
        <b/>
        <sz val="12"/>
        <rFont val="Arial"/>
        <family val="2"/>
      </rPr>
      <t>Lic. en Tecnología</t>
    </r>
  </si>
  <si>
    <r>
      <t xml:space="preserve">            </t>
    </r>
    <r>
      <rPr>
        <b/>
        <sz val="12"/>
        <rFont val="Arial"/>
        <family val="2"/>
      </rPr>
      <t>Técnico en Ingeniería</t>
    </r>
  </si>
  <si>
    <r>
      <t xml:space="preserve">            </t>
    </r>
    <r>
      <rPr>
        <b/>
        <sz val="12"/>
        <rFont val="Arial"/>
        <family val="2"/>
      </rPr>
      <t>Técnico</t>
    </r>
  </si>
  <si>
    <t>FAC. DE ING. CIVIL</t>
  </si>
  <si>
    <t>Doctorado en Ing. de Proyectos</t>
  </si>
  <si>
    <t>Maestría en</t>
  </si>
  <si>
    <t xml:space="preserve">     Administración de Proyectos de Construcción</t>
  </si>
  <si>
    <t xml:space="preserve">     Ciencias</t>
  </si>
  <si>
    <t xml:space="preserve">     Ciencias Ambientales</t>
  </si>
  <si>
    <t xml:space="preserve">     Ciencias Básicas de la Ingeniería</t>
  </si>
  <si>
    <t xml:space="preserve">     Ciencias con Especialización en Ingeniería Ambiental</t>
  </si>
  <si>
    <t xml:space="preserve">     Científica en Recursos Hídricos </t>
  </si>
  <si>
    <t xml:space="preserve">     Desarrollo Urbano y Regional</t>
  </si>
  <si>
    <t xml:space="preserve">     Ingeniería Ambiental</t>
  </si>
  <si>
    <t xml:space="preserve">     Ingeniería Civil</t>
  </si>
  <si>
    <t xml:space="preserve">     Ingeniería Estructural</t>
  </si>
  <si>
    <t xml:space="preserve">     Ingeniería Geotécnica</t>
  </si>
  <si>
    <t xml:space="preserve">     Planificación y Gestión Portuaria</t>
  </si>
  <si>
    <t xml:space="preserve">     Sistemas de Información Geográfica</t>
  </si>
  <si>
    <t>Post-Grado</t>
  </si>
  <si>
    <t xml:space="preserve">     con Esp. en Admón. de Proyectos de Construcción</t>
  </si>
  <si>
    <t xml:space="preserve">     en Administración de Proyectos de Construcción</t>
  </si>
  <si>
    <t xml:space="preserve">     en Ciencias Ambientales</t>
  </si>
  <si>
    <t xml:space="preserve">     en Desarrollo Urbano y Regional</t>
  </si>
  <si>
    <t xml:space="preserve">     en Ingeniería Ambiental</t>
  </si>
  <si>
    <t xml:space="preserve">     en Ingeniería Estructural</t>
  </si>
  <si>
    <t xml:space="preserve">     en Ingeniería Geotécnica</t>
  </si>
  <si>
    <t xml:space="preserve">     en Sistemas de Información Geográfica</t>
  </si>
  <si>
    <t>Licenciatura en Ingeniería</t>
  </si>
  <si>
    <t xml:space="preserve">     Agrícola</t>
  </si>
  <si>
    <t xml:space="preserve">     Ambiental</t>
  </si>
  <si>
    <t xml:space="preserve">     Civil</t>
  </si>
  <si>
    <t xml:space="preserve">     en Adm. de Proy. de Construcción</t>
  </si>
  <si>
    <t xml:space="preserve">     Geológica</t>
  </si>
  <si>
    <t xml:space="preserve">     Geomática</t>
  </si>
  <si>
    <t xml:space="preserve">     Marítima Portuaria</t>
  </si>
  <si>
    <t xml:space="preserve">Licenciatura en </t>
  </si>
  <si>
    <t xml:space="preserve">     Ciencias Básicas de la Ingeniería (1)</t>
  </si>
  <si>
    <t xml:space="preserve">     Dibujo Automatizado</t>
  </si>
  <si>
    <t xml:space="preserve">     Edificaciones</t>
  </si>
  <si>
    <t xml:space="preserve">     Operaciones Marítimas y Portuarias</t>
  </si>
  <si>
    <t xml:space="preserve">     Saneamiento y Ambiente</t>
  </si>
  <si>
    <t xml:space="preserve">     Topografía</t>
  </si>
  <si>
    <t>Licenciatura en Tecnología</t>
  </si>
  <si>
    <t xml:space="preserve">     de Riego y Drenaje</t>
  </si>
  <si>
    <t xml:space="preserve">     en Dibujo de Ingeniería</t>
  </si>
  <si>
    <t xml:space="preserve">     en Tecnología</t>
  </si>
  <si>
    <t xml:space="preserve">     Sanitaria y Ambiental</t>
  </si>
  <si>
    <t xml:space="preserve">     Topográfica</t>
  </si>
  <si>
    <t>Técnico en Ingeniería con Especialización en:</t>
  </si>
  <si>
    <t xml:space="preserve">     Carreteras</t>
  </si>
  <si>
    <t xml:space="preserve">     Dibujo</t>
  </si>
  <si>
    <t xml:space="preserve">     Geología</t>
  </si>
  <si>
    <t xml:space="preserve">     Materiales</t>
  </si>
  <si>
    <t xml:space="preserve">     Operaciones Portuarias Marítimas</t>
  </si>
  <si>
    <t xml:space="preserve">     Riego y Drenaje</t>
  </si>
  <si>
    <t xml:space="preserve">     Saneamiento Ambiental</t>
  </si>
  <si>
    <t xml:space="preserve">     Saneamiento y Medio Ambiente</t>
  </si>
  <si>
    <t>FAC. DE ING. ELÉCTRICA</t>
  </si>
  <si>
    <t>Maestría en:</t>
  </si>
  <si>
    <t xml:space="preserve">     Ciencias de Ingeniería en Telecomunicaciones</t>
  </si>
  <si>
    <t xml:space="preserve">     Ingeniería con Especialización en Potencia Eléctrica</t>
  </si>
  <si>
    <t xml:space="preserve">     Ingeniería Eléctrica</t>
  </si>
  <si>
    <t xml:space="preserve">     Ingeniería Eléctrica con Especialización en Potencia</t>
  </si>
  <si>
    <t xml:space="preserve">     Ingeniería Eléctrica con Especialización en Electrónica Digital</t>
  </si>
  <si>
    <t>Post-Grado en:</t>
  </si>
  <si>
    <t xml:space="preserve">     Curso de Post-Grado</t>
  </si>
  <si>
    <t xml:space="preserve">     Ingeniería Eléctrica Industrial</t>
  </si>
  <si>
    <t xml:space="preserve">     Ingeniería Electrónica Digital</t>
  </si>
  <si>
    <t xml:space="preserve">     Telecomunicaciones</t>
  </si>
  <si>
    <t xml:space="preserve">     de Control y Automotización</t>
  </si>
  <si>
    <t xml:space="preserve">     Eléctrica</t>
  </si>
  <si>
    <t xml:space="preserve">     Eléctrica y Electrónica</t>
  </si>
  <si>
    <t xml:space="preserve">     Electromecánica</t>
  </si>
  <si>
    <t xml:space="preserve">     Electrónica</t>
  </si>
  <si>
    <t xml:space="preserve">     Electrónica y Telecomunicaciones</t>
  </si>
  <si>
    <t xml:space="preserve">     en Telecomunicaciones</t>
  </si>
  <si>
    <t>Licenciatura en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</si>
  <si>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</si>
  <si>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</si>
  <si>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</si>
  <si>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>Técnico en Ingeniería con Especialización en</t>
  </si>
  <si>
    <t xml:space="preserve"> </t>
  </si>
  <si>
    <t xml:space="preserve">     Electricidad</t>
  </si>
  <si>
    <t xml:space="preserve">     Electrónica Biomédica</t>
  </si>
  <si>
    <t xml:space="preserve">     Sistemas Eléctricos</t>
  </si>
  <si>
    <t>FAC. DE ING. INDUSTRIAL</t>
  </si>
  <si>
    <t>Doctorado en Ingeniería de Proyectos</t>
  </si>
  <si>
    <t xml:space="preserve">     Ciencias con Esp. en Administración Industrial</t>
  </si>
  <si>
    <t xml:space="preserve">     Dirección de Negocios con Esp. en Estratrategia de Gerencial</t>
  </si>
  <si>
    <t xml:space="preserve">     Dirección de Negocios con Esp. en Gerencia de Recursos Humanos</t>
  </si>
  <si>
    <t xml:space="preserve">     Dirección de Negocios con Esp. en Mercadeo Estratégico</t>
  </si>
  <si>
    <t xml:space="preserve">     Gestión de Proyectos</t>
  </si>
  <si>
    <t xml:space="preserve">     Gestión de Proyectos con Esp. en Evaluación</t>
  </si>
  <si>
    <t xml:space="preserve">     Ingeniería Industrial con Esp. en Administración </t>
  </si>
  <si>
    <t xml:space="preserve">     Sistemas Logísticos y Oper. con Esp. en Centros de Distribución</t>
  </si>
  <si>
    <t xml:space="preserve">     Sistemas Logísticos y Oper. con Esp. en Planeación de la Demanda</t>
  </si>
  <si>
    <t>Post-Grado en</t>
  </si>
  <si>
    <t xml:space="preserve">     Alta Gerencia</t>
  </si>
  <si>
    <t xml:space="preserve">     Formulación, Evaluación y Gestión de Proyectos de Inversión </t>
  </si>
  <si>
    <t xml:space="preserve">     en Seguridad Industrial e Higiene Ocupacional</t>
  </si>
  <si>
    <t xml:space="preserve">     Industrial</t>
  </si>
  <si>
    <t xml:space="preserve">     Industrial y Mecánica (2)</t>
  </si>
  <si>
    <t xml:space="preserve">     Logística y Cadena de Suministro</t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</si>
  <si>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</si>
  <si>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</si>
  <si>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</si>
  <si>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Gestión de la Productividad con Énfasis en Recursos Humanos</t>
  </si>
  <si>
    <t xml:space="preserve">     Logística y Transporte Multimodal</t>
  </si>
  <si>
    <t xml:space="preserve">     Mercadeo con Énfasis en Comercio Internacional</t>
  </si>
  <si>
    <t xml:space="preserve">     Mercadeo y Comercio Internacional</t>
  </si>
  <si>
    <t xml:space="preserve">     Mercadeo y Negocios Internacionales</t>
  </si>
  <si>
    <t xml:space="preserve">     Recursos Humanos y Gestión de la Productividad</t>
  </si>
  <si>
    <t xml:space="preserve">     Administrativa</t>
  </si>
  <si>
    <t xml:space="preserve">     Administración</t>
  </si>
  <si>
    <t xml:space="preserve">     Artes Industriales</t>
  </si>
  <si>
    <t xml:space="preserve">     Mecánica Industrial (2)</t>
  </si>
  <si>
    <t xml:space="preserve">     Tecnología Industrial</t>
  </si>
  <si>
    <t xml:space="preserve">Técnico en </t>
  </si>
  <si>
    <t xml:space="preserve">     Tecnología Administrativa</t>
  </si>
  <si>
    <t xml:space="preserve">     Estudios Tecnológicos Administrativos</t>
  </si>
  <si>
    <t>FAC. DE ING. MECÁNICA</t>
  </si>
  <si>
    <t>Doctorados en</t>
  </si>
  <si>
    <t xml:space="preserve">     Automatica y Robótica</t>
  </si>
  <si>
    <t xml:space="preserve">     Ingeniería de Proyectos</t>
  </si>
  <si>
    <t xml:space="preserve">     Tecnología Avanz. para la Ind.</t>
  </si>
  <si>
    <t xml:space="preserve">     Ciencias de la Ing. Mecánica</t>
  </si>
  <si>
    <t xml:space="preserve">     Ciencias en Ing. Mec. con Esp. en Energía</t>
  </si>
  <si>
    <t xml:space="preserve">     Energías Renovables y Ambiente</t>
  </si>
  <si>
    <t xml:space="preserve">     Fuentes Renovables de Energía</t>
  </si>
  <si>
    <t xml:space="preserve">     Ingeniería de Planta</t>
  </si>
  <si>
    <t xml:space="preserve">     Ingeniería Mecánica</t>
  </si>
  <si>
    <t xml:space="preserve">     Mantenimiento de Planta</t>
  </si>
  <si>
    <t xml:space="preserve">Especialista en </t>
  </si>
  <si>
    <t xml:space="preserve">     Administración Energética y Protección  Ambiental</t>
  </si>
  <si>
    <t xml:space="preserve">     Mantenimiento Industrial</t>
  </si>
  <si>
    <t xml:space="preserve">     Aeronáutica</t>
  </si>
  <si>
    <t xml:space="preserve">     de Energía y Ambiente</t>
  </si>
  <si>
    <t xml:space="preserve">     de Mantenimiento</t>
  </si>
  <si>
    <t xml:space="preserve">     Mecánica</t>
  </si>
  <si>
    <t xml:space="preserve">     Naval</t>
  </si>
  <si>
    <t xml:space="preserve">     Administración de Aviación</t>
  </si>
  <si>
    <t xml:space="preserve">     Administración de Aviación con opción de Vuelo</t>
  </si>
  <si>
    <t xml:space="preserve">     Mecánica Automotriz</t>
  </si>
  <si>
    <t xml:space="preserve">     Refrigeración y Aire Acondicionado</t>
  </si>
  <si>
    <t xml:space="preserve">     Soldadura</t>
  </si>
  <si>
    <t xml:space="preserve">     de Refrigeración  y Aire Acondicionado</t>
  </si>
  <si>
    <t xml:space="preserve">     de Mecánica Industrial</t>
  </si>
  <si>
    <t xml:space="preserve">     Mecánica con Especialización en Mecánica Industrial</t>
  </si>
  <si>
    <t xml:space="preserve">     Mecánica con Especialización en Refrigeración y Aire Acondicionado</t>
  </si>
  <si>
    <t xml:space="preserve">Técnico en Ingeniería con Especialización en </t>
  </si>
  <si>
    <t xml:space="preserve">     de Mantenimiento de Aeronaves con Esp. en Motores y Fuselaje</t>
  </si>
  <si>
    <t xml:space="preserve">     Mantenimiento de Aeronaves con Esp. en Aviónica y Fuselaje</t>
  </si>
  <si>
    <t>Técnico en</t>
  </si>
  <si>
    <t xml:space="preserve">     Despacho de Vuelo</t>
  </si>
  <si>
    <t xml:space="preserve">     Electrónica de Aviación</t>
  </si>
  <si>
    <t xml:space="preserve">     Mecánica de Aviación</t>
  </si>
  <si>
    <t>FAC. DE ING. DE SISTEMAS COMPUTACIONALES</t>
  </si>
  <si>
    <t xml:space="preserve">     Auditoría de Sistemas y Evaluación de Control Informático</t>
  </si>
  <si>
    <t xml:space="preserve">     Ciencias Computacionales</t>
  </si>
  <si>
    <t xml:space="preserve">     Ciencias de Tecnología de la Información y Comunicación</t>
  </si>
  <si>
    <t xml:space="preserve">     Informática Educativa</t>
  </si>
  <si>
    <t xml:space="preserve">     Ingeniería del Software </t>
  </si>
  <si>
    <t xml:space="preserve">     Ingeniería del Software Aplicada</t>
  </si>
  <si>
    <t xml:space="preserve">     Redes de Comunicación de Datos</t>
  </si>
  <si>
    <t xml:space="preserve">     Seguridad Informática</t>
  </si>
  <si>
    <t xml:space="preserve">     Auditoría de Sistemas </t>
  </si>
  <si>
    <t xml:space="preserve">     Auditoría de Sistemas y Evaluación Control Informático</t>
  </si>
  <si>
    <t xml:space="preserve">     Comercio Electrónico</t>
  </si>
  <si>
    <t xml:space="preserve">     Información Aplicada a la  Educación</t>
  </si>
  <si>
    <t>Licenciatura en Ingeniería de</t>
  </si>
  <si>
    <t xml:space="preserve">     Sistemas Computacionales</t>
  </si>
  <si>
    <t xml:space="preserve">     Sistemas de Información</t>
  </si>
  <si>
    <t xml:space="preserve">     Sistemas y Computación</t>
  </si>
  <si>
    <t xml:space="preserve">     Software</t>
  </si>
  <si>
    <t xml:space="preserve">     Ciberseguridad</t>
  </si>
  <si>
    <t xml:space="preserve">     Desarrollo de Software </t>
  </si>
  <si>
    <t xml:space="preserve">     Informática Aplicada a la Educación</t>
  </si>
  <si>
    <t xml:space="preserve">     Redes Informáticas </t>
  </si>
  <si>
    <t xml:space="preserve">Licenciatura en Tecnología de Programación y Análisis de Sistemas  </t>
  </si>
  <si>
    <t xml:space="preserve">Técnico en Ingeniería con Esp. en Programación y Análisis de Sistemas </t>
  </si>
  <si>
    <t>Técnico en Informática para la Gestión Empresarial</t>
  </si>
  <si>
    <t>FAC. DE CIENCIAS Y TECNOLOGÍA</t>
  </si>
  <si>
    <t xml:space="preserve">Doctorado </t>
  </si>
  <si>
    <t xml:space="preserve">     en Biociencias y Biotecnología</t>
  </si>
  <si>
    <t xml:space="preserve">     en Ingeniería de Proyectos</t>
  </si>
  <si>
    <t xml:space="preserve">     Regional en Ciencias Físicas</t>
  </si>
  <si>
    <t xml:space="preserve">     Ciencias Física</t>
  </si>
  <si>
    <t xml:space="preserve">     Ciencias y Tecnología de los Alimentos</t>
  </si>
  <si>
    <t xml:space="preserve">     Docencia Superior con Esp. en Tecnología y Didáctica Educativa</t>
  </si>
  <si>
    <t xml:space="preserve">     Ingeniería en Matemática</t>
  </si>
  <si>
    <t xml:space="preserve">     Matemáticas</t>
  </si>
  <si>
    <t xml:space="preserve">     Mediación, Negociación y Arbitraje</t>
  </si>
  <si>
    <t xml:space="preserve">Post-Grado </t>
  </si>
  <si>
    <t xml:space="preserve">     en Ciencias de los Materiales</t>
  </si>
  <si>
    <t xml:space="preserve">     en Docencia Superior</t>
  </si>
  <si>
    <t xml:space="preserve">     de Esp. en Docencia Superior</t>
  </si>
  <si>
    <t xml:space="preserve">     en Mediación y Negociación</t>
  </si>
  <si>
    <t>Profesorado en Educación Media y Pre-Media en Ciencias y Tec. con Esp. en el Área</t>
  </si>
  <si>
    <t>Diplomado en Mediación con Enfasis en Ciencias y Tecnología</t>
  </si>
  <si>
    <t xml:space="preserve">Licenciatura en Ingeniería </t>
  </si>
  <si>
    <t xml:space="preserve">     de Alimentos</t>
  </si>
  <si>
    <t xml:space="preserve">     Forestal</t>
  </si>
  <si>
    <t>Licenciatura en Comunicación Ejecutiva Bilingüe</t>
  </si>
  <si>
    <t>(1) Hasta el año 1986, esta carrera estaba adscrita a la Vice-Rectoría Académica. A partir de 1987 paso a la Fac. de Ing. Civil.</t>
  </si>
  <si>
    <t>(2) En el año 1981 estas carreras pertenecían a la antigua Fac. de Ing. Industrial y Mecánica.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</si>
</sst>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/>
      <top/>
      <bottom/>
      <diagonal/>
    </border>
    <border>
      <left style="hair">
        <color indexed="9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horizontal="right" vertical="center"/>
    </xf>
    <xf numFmtId="0" fontId="2" fillId="0" borderId="6" xfId="0" applyFont="1" applyBorder="1"/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 vertical="center"/>
    </xf>
    <xf numFmtId="3" fontId="7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3" fontId="9" fillId="3" borderId="7" xfId="0" applyNumberFormat="1" applyFont="1" applyFill="1" applyBorder="1" applyAlignment="1">
      <alignment horizontal="right" vertical="center"/>
    </xf>
    <xf numFmtId="3" fontId="9" fillId="3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7" fillId="0" borderId="6" xfId="0" applyFont="1" applyBorder="1"/>
    <xf numFmtId="3" fontId="7" fillId="0" borderId="1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3" fontId="9" fillId="4" borderId="7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7" fillId="5" borderId="6" xfId="0" applyFont="1" applyFill="1" applyBorder="1" applyAlignment="1">
      <alignment horizontal="left" vertical="center"/>
    </xf>
    <xf numFmtId="3" fontId="7" fillId="5" borderId="7" xfId="0" applyNumberFormat="1" applyFont="1" applyFill="1" applyBorder="1" applyAlignment="1">
      <alignment horizontal="right" vertical="center"/>
    </xf>
    <xf numFmtId="3" fontId="7" fillId="5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9" fillId="6" borderId="6" xfId="0" applyFont="1" applyFill="1" applyBorder="1" applyAlignment="1">
      <alignment horizontal="left" vertical="center"/>
    </xf>
    <xf numFmtId="3" fontId="9" fillId="6" borderId="7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0" fontId="9" fillId="7" borderId="6" xfId="0" applyFont="1" applyFill="1" applyBorder="1" applyAlignment="1">
      <alignment horizontal="left" vertical="center"/>
    </xf>
    <xf numFmtId="3" fontId="9" fillId="7" borderId="7" xfId="0" applyNumberFormat="1" applyFont="1" applyFill="1" applyBorder="1" applyAlignment="1">
      <alignment horizontal="right" vertical="center"/>
    </xf>
    <xf numFmtId="3" fontId="9" fillId="7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8" borderId="6" xfId="0" applyFont="1" applyFill="1" applyBorder="1" applyAlignment="1">
      <alignment horizontal="left" vertical="center"/>
    </xf>
    <xf numFmtId="3" fontId="9" fillId="8" borderId="7" xfId="0" applyNumberFormat="1" applyFont="1" applyFill="1" applyBorder="1" applyAlignment="1">
      <alignment horizontal="right" vertical="center"/>
    </xf>
    <xf numFmtId="3" fontId="9" fillId="8" borderId="8" xfId="0" applyNumberFormat="1" applyFont="1" applyFill="1" applyBorder="1" applyAlignment="1">
      <alignment horizontal="right" vertical="center"/>
    </xf>
    <xf numFmtId="0" fontId="7" fillId="0" borderId="11" xfId="0" applyFont="1" applyBorder="1"/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lfredo.ibarra\Desktop\Hist&#243;rico%20de%20matr&#237;cula\matricula-facultad-carrera-1981-2021_T.xlsx" TargetMode="External"/><Relationship Id="rId1" Type="http://schemas.openxmlformats.org/officeDocument/2006/relationships/externalLinkPath" Target="matricula-facultad-carrera-1981-2021_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1a21 - HISTÓRICO "/>
      <sheetName val="81a21 - HISTÓRICO  (2)"/>
      <sheetName val="81a21 - HISTÓRICO 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F9DA-F8FC-4C23-BD1C-8D706C84C6FA}">
  <sheetPr>
    <pageSetUpPr fitToPage="1"/>
  </sheetPr>
  <dimension ref="A1:IV306"/>
  <sheetViews>
    <sheetView showZeros="0" tabSelected="1" defaultGridColor="0" view="pageBreakPreview" colorId="23" zoomScale="70" zoomScaleNormal="100" zoomScaleSheetLayoutView="70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A260" sqref="A260"/>
    </sheetView>
  </sheetViews>
  <sheetFormatPr baseColWidth="10" defaultColWidth="11.5703125" defaultRowHeight="15" x14ac:dyDescent="0.2"/>
  <cols>
    <col min="1" max="1" width="99.85546875" style="2" customWidth="1"/>
    <col min="2" max="40" width="8.28515625" style="2" customWidth="1"/>
    <col min="41" max="41" width="10" style="2" customWidth="1"/>
    <col min="42" max="42" width="10.28515625" style="2" customWidth="1"/>
    <col min="43" max="16384" width="11.5703125" style="2"/>
  </cols>
  <sheetData>
    <row r="1" spans="1:4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4" ht="15.75" x14ac:dyDescent="0.2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4" ht="7.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4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4" ht="15.75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4" ht="4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4" ht="25.15" customHeight="1" x14ac:dyDescent="0.2">
      <c r="A8" s="6" t="s">
        <v>5</v>
      </c>
      <c r="B8" s="7">
        <v>1981</v>
      </c>
      <c r="C8" s="7">
        <v>1982</v>
      </c>
      <c r="D8" s="7">
        <v>1983</v>
      </c>
      <c r="E8" s="7">
        <v>1984</v>
      </c>
      <c r="F8" s="7">
        <v>1985</v>
      </c>
      <c r="G8" s="7">
        <v>1986</v>
      </c>
      <c r="H8" s="7">
        <v>1987</v>
      </c>
      <c r="I8" s="7">
        <v>1988</v>
      </c>
      <c r="J8" s="7">
        <v>1989</v>
      </c>
      <c r="K8" s="7">
        <v>1990</v>
      </c>
      <c r="L8" s="7">
        <v>1991</v>
      </c>
      <c r="M8" s="7">
        <v>1992</v>
      </c>
      <c r="N8" s="7">
        <v>1993</v>
      </c>
      <c r="O8" s="7">
        <v>1994</v>
      </c>
      <c r="P8" s="7">
        <v>1995</v>
      </c>
      <c r="Q8" s="7">
        <v>1996</v>
      </c>
      <c r="R8" s="7">
        <v>1997</v>
      </c>
      <c r="S8" s="7">
        <v>1998</v>
      </c>
      <c r="T8" s="7">
        <v>1999</v>
      </c>
      <c r="U8" s="7">
        <v>2000</v>
      </c>
      <c r="V8" s="7">
        <v>2001</v>
      </c>
      <c r="W8" s="7">
        <v>2002</v>
      </c>
      <c r="X8" s="7">
        <v>2003</v>
      </c>
      <c r="Y8" s="7">
        <v>2004</v>
      </c>
      <c r="Z8" s="7">
        <v>2005</v>
      </c>
      <c r="AA8" s="7">
        <v>2006</v>
      </c>
      <c r="AB8" s="7">
        <v>2007</v>
      </c>
      <c r="AC8" s="8">
        <v>2008</v>
      </c>
      <c r="AD8" s="8">
        <v>2009</v>
      </c>
      <c r="AE8" s="8">
        <v>2010</v>
      </c>
      <c r="AF8" s="8">
        <v>2011</v>
      </c>
      <c r="AG8" s="8">
        <v>2012</v>
      </c>
      <c r="AH8" s="8">
        <v>2013</v>
      </c>
      <c r="AI8" s="8">
        <v>2014</v>
      </c>
      <c r="AJ8" s="8">
        <v>2015</v>
      </c>
      <c r="AK8" s="9">
        <v>2016</v>
      </c>
      <c r="AL8" s="10">
        <v>2017</v>
      </c>
      <c r="AM8" s="11">
        <v>2018</v>
      </c>
      <c r="AN8" s="11">
        <v>2019</v>
      </c>
      <c r="AO8" s="11">
        <v>2020</v>
      </c>
      <c r="AP8" s="11">
        <v>2021</v>
      </c>
    </row>
    <row r="9" spans="1:44" s="12" customFormat="1" ht="15.95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4"/>
      <c r="AA9" s="15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R9" s="16"/>
    </row>
    <row r="10" spans="1:44" s="22" customFormat="1" ht="15.95" customHeight="1" x14ac:dyDescent="0.2">
      <c r="A10" s="17" t="s">
        <v>6</v>
      </c>
      <c r="B10" s="18">
        <f>B21+B89+B124+B171+B222+B257</f>
        <v>5735</v>
      </c>
      <c r="C10" s="18">
        <f>C21+C89+C124+C171+C222+C257</f>
        <v>7760</v>
      </c>
      <c r="D10" s="18">
        <f>D21+D89+D124+D171+D222+D257</f>
        <v>6960</v>
      </c>
      <c r="E10" s="18">
        <f>E21+E89+E124+E171+E222+E257</f>
        <v>6377</v>
      </c>
      <c r="F10" s="18">
        <f>F21+F89+F124+F171+F222+F257</f>
        <v>7565</v>
      </c>
      <c r="G10" s="18">
        <f>G21+G89+G124+G171+G222+G257</f>
        <v>8333</v>
      </c>
      <c r="H10" s="18">
        <f>H21+H89+H124+H171+H222+H257</f>
        <v>7811</v>
      </c>
      <c r="I10" s="18">
        <f>I21+I89+I124+I171+I222+I257</f>
        <v>9643</v>
      </c>
      <c r="J10" s="18">
        <f>J21+J89+J124+J171+J222+J257</f>
        <v>7063</v>
      </c>
      <c r="K10" s="18">
        <f>K21+K89+K124+K171+K222+K257</f>
        <v>8522</v>
      </c>
      <c r="L10" s="18">
        <f>L21+L89+L124+L171+L222+L257</f>
        <v>9881</v>
      </c>
      <c r="M10" s="18">
        <f>M21+M89+M124+M171+M222+M257</f>
        <v>9962</v>
      </c>
      <c r="N10" s="18">
        <f>N21+N89+N124+N171+N222+N257</f>
        <v>11000</v>
      </c>
      <c r="O10" s="18">
        <f>O21+O89+O124+O171+O222+O257</f>
        <v>11181</v>
      </c>
      <c r="P10" s="18">
        <f>P21+P89+P124+P171+P222+P257</f>
        <v>12171</v>
      </c>
      <c r="Q10" s="18">
        <f>Q21+Q89+Q124+Q171+Q222+Q257</f>
        <v>13076</v>
      </c>
      <c r="R10" s="18">
        <f>R21+R89+R124+R171+R222+R257</f>
        <v>13882</v>
      </c>
      <c r="S10" s="18">
        <f>S21+S89+S124+S171+S222+S257</f>
        <v>14990</v>
      </c>
      <c r="T10" s="18">
        <f>T21+T89+T124+T171+T222+T257</f>
        <v>15219</v>
      </c>
      <c r="U10" s="18">
        <f>U21+U89+U124+U171+U222+U257</f>
        <v>15735</v>
      </c>
      <c r="V10" s="18">
        <f>V21+V89+V124+V171+V222+V257</f>
        <v>16102</v>
      </c>
      <c r="W10" s="18">
        <f>W21+W89+W124+W171+W222+W257</f>
        <v>16126</v>
      </c>
      <c r="X10" s="18">
        <f>X21+X89+X124+X171+X222+X257</f>
        <v>16283</v>
      </c>
      <c r="Y10" s="18">
        <f>Y21+Y89+Y124+Y171+Y222+Y257</f>
        <v>14950</v>
      </c>
      <c r="Z10" s="18">
        <f>Z21+Z89+Z124+Z171+Z222+Z257</f>
        <v>14008</v>
      </c>
      <c r="AA10" s="18">
        <f>AA21+AA89+AA124+AA171+AA222+AA257</f>
        <v>14184</v>
      </c>
      <c r="AB10" s="18">
        <f>AB21+AB89+AB124+AB171+AB222+AB257</f>
        <v>14707</v>
      </c>
      <c r="AC10" s="18">
        <f>AC21+AC89+AC124+AC171+AC222+AC257</f>
        <v>15834</v>
      </c>
      <c r="AD10" s="18">
        <f>AD21+AD89+AD124+AD171+AD222+AD257</f>
        <v>16166</v>
      </c>
      <c r="AE10" s="18">
        <f>AE21+AE89+AE124+AE171+AE222+AE257</f>
        <v>17003</v>
      </c>
      <c r="AF10" s="19">
        <f>AF21+AF89+AF124+AF171+AF222+AF257</f>
        <v>17666</v>
      </c>
      <c r="AG10" s="19">
        <f>AG21+AG89+AG124+AG171+AG222+AG257</f>
        <v>18502</v>
      </c>
      <c r="AH10" s="19">
        <f>AH21+AH89+AH124+AH171+AH222+AH257</f>
        <v>19580</v>
      </c>
      <c r="AI10" s="19">
        <f>AI21+AI89+AI124+AI171+AI222+AI257</f>
        <v>20507</v>
      </c>
      <c r="AJ10" s="19">
        <f>AJ21+AJ89+AJ124+AJ171+AJ222+AJ257</f>
        <v>21470</v>
      </c>
      <c r="AK10" s="18">
        <f>AK21+AK89+AK124+AK171+AK222+AK257</f>
        <v>22273</v>
      </c>
      <c r="AL10" s="18">
        <f>AL21+AL89+AL124+AL171+AL222+AL257</f>
        <v>23594</v>
      </c>
      <c r="AM10" s="20">
        <f>AM21+AM89+AM124+AM171+AM222+AM257</f>
        <v>24681</v>
      </c>
      <c r="AN10" s="21">
        <f>AN21+AN89+AN124+AN171+AN222+AN257</f>
        <v>25143</v>
      </c>
      <c r="AO10" s="21">
        <f>AO21+AO89+AO124+AO171+AO222+AO257</f>
        <v>24204</v>
      </c>
      <c r="AP10" s="21">
        <f>AP21+AP89+AP124+AP171+AP222+AP257</f>
        <v>27210</v>
      </c>
      <c r="AR10" s="16"/>
    </row>
    <row r="11" spans="1:44" s="23" customFormat="1" ht="15.95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44" s="30" customFormat="1" ht="15.95" customHeight="1" x14ac:dyDescent="0.25">
      <c r="A12" s="25" t="s">
        <v>7</v>
      </c>
      <c r="B12" s="26">
        <f>B173+B23+B126+B224+B259</f>
        <v>0</v>
      </c>
      <c r="C12" s="26">
        <f>C173+C23+C126+C224+C259</f>
        <v>0</v>
      </c>
      <c r="D12" s="26">
        <f>D173+D23+D126+D224+D259</f>
        <v>0</v>
      </c>
      <c r="E12" s="26">
        <f>E173+E23+E126+E224+E259</f>
        <v>0</v>
      </c>
      <c r="F12" s="26">
        <f>F173+F23+F126+F224+F259</f>
        <v>0</v>
      </c>
      <c r="G12" s="26">
        <f>G173+G23+G126+G224+G259</f>
        <v>0</v>
      </c>
      <c r="H12" s="26">
        <f>H173+H23+H126+H224+H259</f>
        <v>0</v>
      </c>
      <c r="I12" s="26">
        <f>I173+I23+I126+I224+I259</f>
        <v>0</v>
      </c>
      <c r="J12" s="26">
        <f>J173+J23+J126+J224+J259</f>
        <v>0</v>
      </c>
      <c r="K12" s="26">
        <f>K173+K23+K126+K224+K259</f>
        <v>0</v>
      </c>
      <c r="L12" s="26">
        <f>L173+L23+L126+L224+L259</f>
        <v>0</v>
      </c>
      <c r="M12" s="26">
        <f>M173+M23+M126+M224+M259</f>
        <v>0</v>
      </c>
      <c r="N12" s="26">
        <f>N173+N23+N126+N224+N259</f>
        <v>0</v>
      </c>
      <c r="O12" s="26">
        <f>O173+O23+O126+O224+O259</f>
        <v>0</v>
      </c>
      <c r="P12" s="26">
        <f>P173+P23+P126+P224+P259</f>
        <v>0</v>
      </c>
      <c r="Q12" s="26">
        <f>Q173+Q23+Q126+Q224+Q259</f>
        <v>0</v>
      </c>
      <c r="R12" s="26">
        <f>R173+R23+R126+R224+R259</f>
        <v>0</v>
      </c>
      <c r="S12" s="26">
        <f>S173+S23+S126+S224+S259</f>
        <v>0</v>
      </c>
      <c r="T12" s="26">
        <f>T173+T23+T126+T224+T259</f>
        <v>0</v>
      </c>
      <c r="U12" s="26">
        <f>U173+U23+U126+U224+U259</f>
        <v>0</v>
      </c>
      <c r="V12" s="26">
        <f>V173+V23+V126+V224+V259</f>
        <v>0</v>
      </c>
      <c r="W12" s="26">
        <f>W173+W23+W126+W224+W259</f>
        <v>0</v>
      </c>
      <c r="X12" s="26">
        <f>X173+X23+X126+X224+X259</f>
        <v>10</v>
      </c>
      <c r="Y12" s="26">
        <f>Y173+Y23+Y126+Y224+Y259</f>
        <v>0</v>
      </c>
      <c r="Z12" s="26">
        <f>Z173+Z23+Z126+Z224+Z259</f>
        <v>0</v>
      </c>
      <c r="AA12" s="26">
        <f>AA173+AA23+AA126+AA224+AA259</f>
        <v>0</v>
      </c>
      <c r="AB12" s="26">
        <f>AB173+AB23+AB126+AB224+AB259</f>
        <v>20</v>
      </c>
      <c r="AC12" s="26">
        <f>AC173+AC23+AC126+AC224+AC259</f>
        <v>17</v>
      </c>
      <c r="AD12" s="26">
        <f>AD173+AD23+AD126+AD224+AD259</f>
        <v>0</v>
      </c>
      <c r="AE12" s="26">
        <f>AE173+AE23+AE126+AE224+AE259</f>
        <v>27</v>
      </c>
      <c r="AF12" s="26">
        <f>AF173+AF23+AF126+AF224+AF259</f>
        <v>0</v>
      </c>
      <c r="AG12" s="26">
        <f>AG173+AG23+AG126+AG224+AG259</f>
        <v>2</v>
      </c>
      <c r="AH12" s="26">
        <f>AH173+AH23+AH126+AH224+AH259</f>
        <v>0</v>
      </c>
      <c r="AI12" s="26">
        <f>AI173+AI23+AI126+AI224+AI259</f>
        <v>0</v>
      </c>
      <c r="AJ12" s="26">
        <f>AJ173+AJ23+AJ126+AJ224+AJ259</f>
        <v>1</v>
      </c>
      <c r="AK12" s="26">
        <f>AK173+AK23+AK126+AK224+AK259</f>
        <v>9</v>
      </c>
      <c r="AL12" s="26">
        <f>AL173+AL23+AL126+AL224+AL259</f>
        <v>10</v>
      </c>
      <c r="AM12" s="26">
        <f>AM173+AM23+AM126+AM224+AM259</f>
        <v>0</v>
      </c>
      <c r="AN12" s="27">
        <f>AN173+AN23+AN126+AN224+AN259</f>
        <v>3</v>
      </c>
      <c r="AO12" s="27">
        <f>AO173+AO23+AO126+AO224+AO259</f>
        <v>0</v>
      </c>
      <c r="AP12" s="28">
        <f>AP173+AP23+AP126+AP224+AP259</f>
        <v>14</v>
      </c>
      <c r="AQ12" s="29"/>
    </row>
    <row r="13" spans="1:44" s="30" customFormat="1" ht="15.95" customHeight="1" x14ac:dyDescent="0.25">
      <c r="A13" s="25" t="s">
        <v>8</v>
      </c>
      <c r="B13" s="26">
        <f>B24+B91+B127+B177+B225+B263</f>
        <v>0</v>
      </c>
      <c r="C13" s="26">
        <f>C24+C91+C127+C177+C225+C263</f>
        <v>0</v>
      </c>
      <c r="D13" s="26">
        <f>D24+D91+D127+D177+D225+D263</f>
        <v>0</v>
      </c>
      <c r="E13" s="26">
        <f>E24+E91+E127+E177+E225+E263</f>
        <v>0</v>
      </c>
      <c r="F13" s="26">
        <f>F24+F91+F127+F177+F225+F263</f>
        <v>1</v>
      </c>
      <c r="G13" s="26">
        <f>G24+G91+G127+G177+G225+G263</f>
        <v>30</v>
      </c>
      <c r="H13" s="26">
        <f>H24+H91+H127+H177+H225+H263</f>
        <v>19</v>
      </c>
      <c r="I13" s="26">
        <f>I24+I91+I127+I177+I225+I263</f>
        <v>38</v>
      </c>
      <c r="J13" s="26">
        <f>J24+J91+J127+J177+J225+J263</f>
        <v>79</v>
      </c>
      <c r="K13" s="26">
        <f>K24+K91+K127+K177+K225+K263</f>
        <v>46</v>
      </c>
      <c r="L13" s="26">
        <f>L24+L91+L127+L177+L225+L263</f>
        <v>59</v>
      </c>
      <c r="M13" s="26">
        <f>M24+M91+M127+M177+M225+M263</f>
        <v>81</v>
      </c>
      <c r="N13" s="26">
        <f>N24+N91+N127+N177+N225+N263</f>
        <v>125</v>
      </c>
      <c r="O13" s="26">
        <f>O24+O91+O127+O177+O225+O263</f>
        <v>97</v>
      </c>
      <c r="P13" s="26">
        <f>P24+P91+P127+P177+P225+P263</f>
        <v>103</v>
      </c>
      <c r="Q13" s="26">
        <f>Q24+Q91+Q127+Q177+Q225+Q263</f>
        <v>216</v>
      </c>
      <c r="R13" s="26">
        <f>R24+R91+R127+R177+R225+R263</f>
        <v>163</v>
      </c>
      <c r="S13" s="26">
        <f>S24+S91+S127+S177+S225+S263</f>
        <v>160</v>
      </c>
      <c r="T13" s="26">
        <f>T24+T91+T127+T177+T225+T263</f>
        <v>234</v>
      </c>
      <c r="U13" s="26">
        <f>U24+U91+U127+U177+U225+U263</f>
        <v>298</v>
      </c>
      <c r="V13" s="26">
        <f>V24+V91+V127+V177+V225+V263</f>
        <v>237</v>
      </c>
      <c r="W13" s="26">
        <f>W24+W91+W127+W177+W225+W263</f>
        <v>328</v>
      </c>
      <c r="X13" s="26">
        <f>X24+X91+X127+X177+X225+X263</f>
        <v>186</v>
      </c>
      <c r="Y13" s="26">
        <f>Y24+Y91+Y127+Y177+Y225+Y263</f>
        <v>191</v>
      </c>
      <c r="Z13" s="26">
        <f>Z24+Z91+Z127+Z177+Z225+Z263</f>
        <v>197</v>
      </c>
      <c r="AA13" s="26">
        <f>AA24+AA91+AA127+AA177+AA225+AA263</f>
        <v>379</v>
      </c>
      <c r="AB13" s="26">
        <f>AB24+AB91+AB127+AB177+AB225+AB263</f>
        <v>361</v>
      </c>
      <c r="AC13" s="26">
        <f>AC24+AC91+AC127+AC177+AC225+AC263</f>
        <v>318</v>
      </c>
      <c r="AD13" s="26">
        <f>AD24+AD91+AD127+AD177+AD225+AD263</f>
        <v>413</v>
      </c>
      <c r="AE13" s="26">
        <f>AE24+AE91+AE127+AE177+AE225+AE263</f>
        <v>440</v>
      </c>
      <c r="AF13" s="26">
        <f>AF24+AF91+AF127+AF177+AF225+AF263</f>
        <v>533</v>
      </c>
      <c r="AG13" s="26">
        <f>AG24+AG91+AG127+AG177+AG225+AG263</f>
        <v>619</v>
      </c>
      <c r="AH13" s="26">
        <f>AH24+AH91+AH127+AH177+AH225+AH263</f>
        <v>698</v>
      </c>
      <c r="AI13" s="26">
        <f>AI24+AI91+AI127+AI177+AI225+AI263</f>
        <v>736</v>
      </c>
      <c r="AJ13" s="26">
        <f>AJ24+AJ91+AJ127+AJ177+AJ225+AJ263</f>
        <v>871</v>
      </c>
      <c r="AK13" s="26">
        <f>AK24+AK91+AK127+AK177+AK225+AK263</f>
        <v>842</v>
      </c>
      <c r="AL13" s="26">
        <f>AL24+AL91+AL127+AL177+AL225+AL263</f>
        <v>966</v>
      </c>
      <c r="AM13" s="26">
        <f>AM24+AM91+AM127+AM177+AM225+AM263</f>
        <v>994</v>
      </c>
      <c r="AN13" s="27">
        <f>AN24+AN91+AN127+AN177+AN225+AN263</f>
        <v>965</v>
      </c>
      <c r="AO13" s="27">
        <f>AO24+AO91+AO127+AO177+AO225+AO263</f>
        <v>670</v>
      </c>
      <c r="AP13" s="28">
        <f>AP24+AP91+AP127+AP177+AP225+AP263</f>
        <v>870</v>
      </c>
    </row>
    <row r="14" spans="1:44" s="30" customFormat="1" ht="15.95" customHeight="1" x14ac:dyDescent="0.25">
      <c r="A14" s="25" t="s">
        <v>9</v>
      </c>
      <c r="B14" s="26">
        <f>SUM(B39:B46)+SUM(B98:B101)+SUM(B138:B139)+SUM(B187:B191)+SUM(B235:B240)+SUM(B271:B275)+B276</f>
        <v>0</v>
      </c>
      <c r="C14" s="26">
        <f>SUM(C39:C46)+SUM(C98:C101)+SUM(C138:C139)+SUM(C187:C191)+SUM(C235:C240)+SUM(C271:C275)+C276</f>
        <v>0</v>
      </c>
      <c r="D14" s="26">
        <f>SUM(D39:D46)+SUM(D98:D101)+SUM(D138:D139)+SUM(D187:D191)+SUM(D235:D240)+SUM(D271:D275)+D276</f>
        <v>0</v>
      </c>
      <c r="E14" s="26">
        <f>SUM(E39:E46)+SUM(E98:E101)+SUM(E138:E139)+SUM(E187:E191)+SUM(E235:E240)+SUM(E271:E275)+E276</f>
        <v>0</v>
      </c>
      <c r="F14" s="26">
        <f>SUM(F39:F46)+SUM(F98:F101)+SUM(F138:F139)+SUM(F187:F191)+SUM(F235:F240)+SUM(F271:F275)+F276</f>
        <v>0</v>
      </c>
      <c r="G14" s="26">
        <f>SUM(G39:G46)+SUM(G98:G101)+SUM(G138:G139)+SUM(G187:G191)+SUM(G235:G240)+SUM(G271:G275)+G276</f>
        <v>0</v>
      </c>
      <c r="H14" s="26">
        <f>SUM(H39:H46)+SUM(H98:H101)+SUM(H138:H139)+SUM(H187:H191)+SUM(H235:H240)+SUM(H271:H275)+H276</f>
        <v>0</v>
      </c>
      <c r="I14" s="26">
        <f>SUM(I39:I46)+SUM(I98:I101)+SUM(I138:I139)+SUM(I187:I191)+SUM(I235:I240)+SUM(I271:I275)+I276</f>
        <v>0</v>
      </c>
      <c r="J14" s="26">
        <f>SUM(J39:J46)+SUM(J98:J101)+SUM(J138:J139)+SUM(J187:J191)+SUM(J235:J240)+SUM(J271:J275)+J276</f>
        <v>0</v>
      </c>
      <c r="K14" s="26">
        <f>SUM(K39:K46)+SUM(K98:K101)+SUM(K138:K139)+SUM(K187:K191)+SUM(K235:K240)+SUM(K271:K275)+K276</f>
        <v>0</v>
      </c>
      <c r="L14" s="26">
        <f>SUM(L39:L46)+SUM(L98:L101)+SUM(L138:L139)+SUM(L187:L191)+SUM(L235:L240)+SUM(L271:L275)+L276</f>
        <v>0</v>
      </c>
      <c r="M14" s="26">
        <f>SUM(M39:M46)+SUM(M98:M101)+SUM(M138:M139)+SUM(M187:M191)+SUM(M235:M240)+SUM(M271:M275)+M276</f>
        <v>0</v>
      </c>
      <c r="N14" s="26">
        <f>SUM(N39:N46)+SUM(N98:N101)+SUM(N138:N139)+SUM(N187:N191)+SUM(N235:N240)+SUM(N271:N275)+N276</f>
        <v>21</v>
      </c>
      <c r="O14" s="26">
        <f>SUM(O39:O46)+SUM(O98:O101)+SUM(O138:O139)+SUM(O187:O191)+SUM(O235:O240)+SUM(O271:O275)+O276</f>
        <v>82</v>
      </c>
      <c r="P14" s="26">
        <f>SUM(P39:P46)+SUM(P98:P101)+SUM(P138:P139)+SUM(P187:P191)+SUM(P235:P240)+SUM(P271:P275)+P276</f>
        <v>125</v>
      </c>
      <c r="Q14" s="26">
        <f>SUM(Q39:Q46)+SUM(Q98:Q101)+SUM(Q138:Q139)+SUM(Q187:Q191)+SUM(Q235:Q240)+SUM(Q271:Q275)+Q276</f>
        <v>281</v>
      </c>
      <c r="R14" s="26">
        <f>SUM(R39:R46)+SUM(R98:R101)+SUM(R138:R139)+SUM(R187:R191)+SUM(R235:R240)+SUM(R271:R275)+R276</f>
        <v>258</v>
      </c>
      <c r="S14" s="26">
        <f>SUM(S39:S46)+SUM(S98:S101)+SUM(S138:S139)+SUM(S187:S191)+SUM(S235:S240)+SUM(S271:S275)+S276</f>
        <v>336</v>
      </c>
      <c r="T14" s="26">
        <f>SUM(T39:T46)+SUM(T98:T101)+SUM(T138:T139)+SUM(T187:T191)+SUM(T235:T240)+SUM(T271:T275)+T276</f>
        <v>434</v>
      </c>
      <c r="U14" s="26">
        <f>SUM(U39:U46)+SUM(U98:U101)+SUM(U138:U139)+SUM(U187:U191)+SUM(U235:U240)+SUM(U271:U275)+U276</f>
        <v>463</v>
      </c>
      <c r="V14" s="26">
        <f>SUM(V39:V46)+SUM(V98:V101)+SUM(V138:V139)+SUM(V187:V191)+SUM(V235:V240)+SUM(V271:V275)+V276</f>
        <v>570</v>
      </c>
      <c r="W14" s="26">
        <f>SUM(W39:W46)+SUM(W98:W101)+SUM(W138:W139)+SUM(W187:W191)+SUM(W235:W240)+SUM(W271:W275)+W276</f>
        <v>699</v>
      </c>
      <c r="X14" s="26">
        <f>SUM(X39:X46)+SUM(X98:X101)+SUM(X138:X139)+SUM(X187:X191)+SUM(X235:X240)+SUM(X271:X275)+X276</f>
        <v>410</v>
      </c>
      <c r="Y14" s="26">
        <f>SUM(Y39:Y46)+SUM(Y98:Y101)+SUM(Y138:Y139)+SUM(Y187:Y191)+SUM(Y235:Y240)+SUM(Y271:Y275)+Y276</f>
        <v>354</v>
      </c>
      <c r="Z14" s="26">
        <f>SUM(Z39:Z46)+SUM(Z98:Z101)+SUM(Z138:Z139)+SUM(Z187:Z191)+SUM(Z235:Z240)+SUM(Z271:Z275)+Z276</f>
        <v>235</v>
      </c>
      <c r="AA14" s="26">
        <f>SUM(AA39:AA46)+SUM(AA98:AA101)+SUM(AA138:AA139)+SUM(AA187:AA191)+SUM(AA235:AA240)+SUM(AA271:AA275)+AA276</f>
        <v>293</v>
      </c>
      <c r="AB14" s="26">
        <f>SUM(AB39:AB46)+SUM(AB98:AB101)+SUM(AB138:AB139)+SUM(AB187:AB191)+SUM(AB235:AB240)+SUM(AB271:AB275)+AB276</f>
        <v>277</v>
      </c>
      <c r="AC14" s="26">
        <f>SUM(AC39:AC46)+SUM(AC98:AC101)+SUM(AC138:AC139)+SUM(AC187:AC191)+SUM(AC235:AC240)+SUM(AC271:AC275)+AC276</f>
        <v>167</v>
      </c>
      <c r="AD14" s="26">
        <f>SUM(AD39:AD46)+SUM(AD98:AD101)+SUM(AD138:AD139)+SUM(AD187:AD191)+SUM(AD235:AD240)+SUM(AD271:AD275)+AD276</f>
        <v>211</v>
      </c>
      <c r="AE14" s="26">
        <f>SUM(AE39:AE46)+SUM(AE98:AE101)+SUM(AE138:AE139)+SUM(AE187:AE191)+SUM(AE235:AE240)+SUM(AE271:AE275)+AE276</f>
        <v>247</v>
      </c>
      <c r="AF14" s="26">
        <f>SUM(AF39:AF46)+SUM(AF98:AF101)+SUM(AF138:AF139)+SUM(AF187:AF191)+SUM(AF235:AF240)+SUM(AF271:AF275)+AF276</f>
        <v>196</v>
      </c>
      <c r="AG14" s="26">
        <f>SUM(AG39:AG46)+SUM(AG98:AG101)+SUM(AG138:AG139)+SUM(AG187:AG191)+SUM(AG235:AG240)+SUM(AG271:AG275)+AG276</f>
        <v>193</v>
      </c>
      <c r="AH14" s="26">
        <f>SUM(AH39:AH46)+SUM(AH98:AH101)+SUM(AH138:AH139)+SUM(AH187:AH191)+SUM(AH235:AH240)+SUM(AH271:AH275)+AH276</f>
        <v>171</v>
      </c>
      <c r="AI14" s="26">
        <f>SUM(AI39:AI46)+SUM(AI98:AI101)+SUM(AI138:AI139)+SUM(AI187:AI191)+SUM(AI235:AI240)+SUM(AI271:AI275)+AI276</f>
        <v>206</v>
      </c>
      <c r="AJ14" s="26">
        <f>SUM(AJ39:AJ46)+SUM(AJ98:AJ101)+SUM(AJ138:AJ139)+SUM(AJ187:AJ191)+SUM(AJ235:AJ240)+SUM(AJ271:AJ275)+AJ276</f>
        <v>240</v>
      </c>
      <c r="AK14" s="26">
        <f>SUM(AK39:AK46)+SUM(AK98:AK101)+SUM(AK138:AK139)+SUM(AK187:AK191)+SUM(AK235:AK240)+SUM(AK271:AK275)+AK276</f>
        <v>185</v>
      </c>
      <c r="AL14" s="26">
        <f>SUM(AL39:AL46)+SUM(AL98:AL101)+SUM(AL138:AL139)+SUM(AL187:AL191)+SUM(AL235:AL240)+SUM(AL271:AL275)+AL276</f>
        <v>211</v>
      </c>
      <c r="AM14" s="26">
        <f>SUM(AM39:AM46)+SUM(AM98:AM101)+SUM(AM138:AM139)+SUM(AM187:AM191)+SUM(AM235:AM240)+SUM(AM271:AM275)+AM276</f>
        <v>220</v>
      </c>
      <c r="AN14" s="27">
        <f>SUM(AN39:AN46)+SUM(AN98:AN101)+SUM(AN138:AN139)+SUM(AN187:AN191)+SUM(AN235:AN240)+SUM(AN271:AN275)+AN276</f>
        <v>132</v>
      </c>
      <c r="AO14" s="27">
        <f>SUM(AO39:AO46)+SUM(AO98:AO101)+SUM(AO138:AO139)+SUM(AO187:AO191)+SUM(AO235:AO240)+SUM(AO271:AO275)+AO276</f>
        <v>127</v>
      </c>
      <c r="AP14" s="28">
        <f>SUM(AP39:AP46)+SUM(AP98:AP101)+SUM(AP138:AP139)+SUM(AP187:AP189)+AP190+SUM(AP235:AP240)+SUM(AP271:AP275)+AP276</f>
        <v>169</v>
      </c>
    </row>
    <row r="15" spans="1:44" s="30" customFormat="1" ht="15.95" customHeight="1" x14ac:dyDescent="0.25">
      <c r="A15" s="25" t="s">
        <v>10</v>
      </c>
      <c r="B15" s="26">
        <f>B47+B102+B140+B193+B241+B277</f>
        <v>2039</v>
      </c>
      <c r="C15" s="26">
        <f>C47+C102+C140+C193+C241+C277</f>
        <v>2648</v>
      </c>
      <c r="D15" s="26">
        <f>D47+D102+D140+D193+D241+D277</f>
        <v>2478</v>
      </c>
      <c r="E15" s="26">
        <f>E47+E102+E140+E193+E241+E277</f>
        <v>2190</v>
      </c>
      <c r="F15" s="26">
        <f>F47+F102+F140+F193+F241+F277</f>
        <v>2647</v>
      </c>
      <c r="G15" s="26">
        <f>G47+G102+G140+G193+G241+G277</f>
        <v>2909</v>
      </c>
      <c r="H15" s="26">
        <f>H47+H102+H140+H193+H241+H277</f>
        <v>2951</v>
      </c>
      <c r="I15" s="26">
        <f>I47+I102+I140+I193+I241+I277</f>
        <v>3554</v>
      </c>
      <c r="J15" s="26">
        <f>J47+J102+J140+J193+J241+J277</f>
        <v>2513</v>
      </c>
      <c r="K15" s="26">
        <f>K47+K102+K140+K193+K241+K277</f>
        <v>2880</v>
      </c>
      <c r="L15" s="26">
        <f>L47+L102+L140+L193+L241+L277</f>
        <v>3226</v>
      </c>
      <c r="M15" s="26">
        <f>M47+M102+M140+M193+M241+M277</f>
        <v>3531</v>
      </c>
      <c r="N15" s="26">
        <f>N47+N102+N140+N193+N241+N277</f>
        <v>3870</v>
      </c>
      <c r="O15" s="26">
        <f>O47+O102+O140+O193+O241+O277</f>
        <v>3986</v>
      </c>
      <c r="P15" s="26">
        <f>P47+P102+P140+P193+P241+P277</f>
        <v>4167</v>
      </c>
      <c r="Q15" s="26">
        <f>Q47+Q102+Q140+Q193+Q241+Q277</f>
        <v>4238</v>
      </c>
      <c r="R15" s="26">
        <f>R47+R102+R140+R193+R241+R277</f>
        <v>4697</v>
      </c>
      <c r="S15" s="26">
        <f>S47+S102+S140+S193+S241+S277</f>
        <v>5221</v>
      </c>
      <c r="T15" s="26">
        <f>T47+T102+T140+T193+T241+T277</f>
        <v>5354</v>
      </c>
      <c r="U15" s="26">
        <f>U47+U102+U140+U193+U241+U277</f>
        <v>5717</v>
      </c>
      <c r="V15" s="26">
        <f>V47+V102+V140+V193+V241+V277</f>
        <v>5825</v>
      </c>
      <c r="W15" s="26">
        <f>W47+W102+W140+W193+W241+W277</f>
        <v>5740</v>
      </c>
      <c r="X15" s="26">
        <f>X47+X102+X140+X193+X241+X277</f>
        <v>5849</v>
      </c>
      <c r="Y15" s="26">
        <f>Y47+Y102+Y140+Y193+Y241+Y277</f>
        <v>5786</v>
      </c>
      <c r="Z15" s="26">
        <f>Z47+Z102+Z140+Z193+Z241+Z277</f>
        <v>5604</v>
      </c>
      <c r="AA15" s="26">
        <f>AA47+AA102+AA140+AA193+AA241+AA277</f>
        <v>5531</v>
      </c>
      <c r="AB15" s="26">
        <f>AB47+AB102+AB140+AB193+AB241+AB277</f>
        <v>5823</v>
      </c>
      <c r="AC15" s="26">
        <f>AC47+AC102+AC140+AC193+AC241+AC277</f>
        <v>6369</v>
      </c>
      <c r="AD15" s="26">
        <f>AD47+AD102+AD140+AD193+AD241+AD277</f>
        <v>6645</v>
      </c>
      <c r="AE15" s="26">
        <f>AE47+AE102+AE140+AE193+AE241+AE277</f>
        <v>6875</v>
      </c>
      <c r="AF15" s="26">
        <f>AF47+AF102+AF140+AF193+AF241+AF277</f>
        <v>7262</v>
      </c>
      <c r="AG15" s="26">
        <f>AG47+AG102+AG140+AG193+AG241+AG277</f>
        <v>7618</v>
      </c>
      <c r="AH15" s="26">
        <f>AH47+AH102+AH140+AH193+AH241+AH277</f>
        <v>8172</v>
      </c>
      <c r="AI15" s="26">
        <f>AI47+AI102+AI140+AI193+AI241+AI277</f>
        <v>8635</v>
      </c>
      <c r="AJ15" s="26">
        <f>AJ47+AJ102+AJ140+AJ193+AJ241+AJ277</f>
        <v>8832</v>
      </c>
      <c r="AK15" s="26">
        <f>AK47+AK102+AK140+AK193+AK241+AK277</f>
        <v>9379</v>
      </c>
      <c r="AL15" s="26">
        <f>AL47+AL102+AL140+AL193+AL241+AL277</f>
        <v>9929</v>
      </c>
      <c r="AM15" s="26">
        <f>AM47+AM102+AM140+AM193+AM241+AM277</f>
        <v>10405</v>
      </c>
      <c r="AN15" s="31">
        <f>AN47+AN102+AN140+AN193+AN241+AN277</f>
        <v>10740</v>
      </c>
      <c r="AO15" s="27">
        <f>AO47+AO102+AO140+AO193+AO241+AO277</f>
        <v>10268</v>
      </c>
      <c r="AP15" s="28">
        <f>AP47+AP102+AP140+AP193+AP241+AP277</f>
        <v>10990</v>
      </c>
    </row>
    <row r="16" spans="1:44" s="30" customFormat="1" ht="15.95" customHeight="1" x14ac:dyDescent="0.25">
      <c r="A16" s="25" t="s">
        <v>11</v>
      </c>
      <c r="B16" s="26">
        <f>B55+B110+B146+B199+B246+B280</f>
        <v>0</v>
      </c>
      <c r="C16" s="26">
        <f>C55+C110+C146+C199+C246+C280</f>
        <v>0</v>
      </c>
      <c r="D16" s="26">
        <f>D55+D110+D146+D199+D246+D280</f>
        <v>26</v>
      </c>
      <c r="E16" s="26">
        <f>E55+E110+E146+E199+E246+E280</f>
        <v>11</v>
      </c>
      <c r="F16" s="26">
        <f>F55+F110+F146+F199+F246+F280</f>
        <v>25</v>
      </c>
      <c r="G16" s="26">
        <f>G55+G110+G146+G199+G246+G280</f>
        <v>25</v>
      </c>
      <c r="H16" s="26">
        <f>H55+H110+H146+H199+H246+H280</f>
        <v>9</v>
      </c>
      <c r="I16" s="26">
        <f>I55+I110+I146+I199+I246+I280</f>
        <v>15</v>
      </c>
      <c r="J16" s="26">
        <f>J55+J110+J146+J199+J246+J280</f>
        <v>1</v>
      </c>
      <c r="K16" s="26">
        <f>K55+K110+K146+K199+K246+K280</f>
        <v>3</v>
      </c>
      <c r="L16" s="26">
        <f>L55+L110+L146+L199+L246+L280</f>
        <v>5</v>
      </c>
      <c r="M16" s="26">
        <f>M55+M110+M146+M199+M246+M280</f>
        <v>3</v>
      </c>
      <c r="N16" s="26">
        <f>N55+N110+N146+N199+N246+N280</f>
        <v>0</v>
      </c>
      <c r="O16" s="26">
        <f>O55+O110+O146+O199+O246+O280</f>
        <v>0</v>
      </c>
      <c r="P16" s="26">
        <f>P55+P110+P146+P199+P246+P280</f>
        <v>0</v>
      </c>
      <c r="Q16" s="26">
        <f>Q55+Q110+Q146+Q199+Q246+Q280</f>
        <v>0</v>
      </c>
      <c r="R16" s="26">
        <f>R55+R110+R146+R199+R246+R280</f>
        <v>0</v>
      </c>
      <c r="S16" s="26">
        <f>S55+S110+S146+S199+S246+S280</f>
        <v>0</v>
      </c>
      <c r="T16" s="26">
        <f>T55+T110+T146+T199+T246+T280</f>
        <v>97</v>
      </c>
      <c r="U16" s="26">
        <f>U55+U110+U146+U199+U246+U280</f>
        <v>255</v>
      </c>
      <c r="V16" s="26">
        <f>V55+V110+V146+V199+V246+V280</f>
        <v>266</v>
      </c>
      <c r="W16" s="26">
        <f>W55+W110+W146+W199+W246+W280</f>
        <v>314</v>
      </c>
      <c r="X16" s="26">
        <f>X55+X110+X146+X199+X246+X280</f>
        <v>1706</v>
      </c>
      <c r="Y16" s="26">
        <f>Y55+Y110+Y146+Y199+Y246+Y280</f>
        <v>2118</v>
      </c>
      <c r="Z16" s="26">
        <f>Z55+Z110+Z146+Z199+Z246+Z280</f>
        <v>2708</v>
      </c>
      <c r="AA16" s="26">
        <f>AA55+AA110+AA146+AA199+AA246+AA280</f>
        <v>4345</v>
      </c>
      <c r="AB16" s="26">
        <f>AB55+AB110+AB146+AB199+AB246+AB280</f>
        <v>5823</v>
      </c>
      <c r="AC16" s="26">
        <f>AC55+AC110+AC146+AC199+AC246+AC280</f>
        <v>7799</v>
      </c>
      <c r="AD16" s="26">
        <f>AD55+AD110+AD146+AD199+AD246+AD280</f>
        <v>8310</v>
      </c>
      <c r="AE16" s="26">
        <f>AE55+AE110+AE146+AE199+AE246+AE280</f>
        <v>9071</v>
      </c>
      <c r="AF16" s="26">
        <f>AF55+AF110+AF146+AF199+AF246+AF280</f>
        <v>9447</v>
      </c>
      <c r="AG16" s="26">
        <f>AG55+AG110+AG146+AG199+AG246+AG280</f>
        <v>9801</v>
      </c>
      <c r="AH16" s="26">
        <f>AH55+AH110+AH146+AH199+AH246+AH280</f>
        <v>10243</v>
      </c>
      <c r="AI16" s="26">
        <f>AI55+AI110+AI146+AI199+AI246+AI280</f>
        <v>10640</v>
      </c>
      <c r="AJ16" s="26">
        <f>AJ55+AJ110+AJ146+AJ199+AJ246+AJ280</f>
        <v>11214</v>
      </c>
      <c r="AK16" s="26">
        <f>AK55+AK110+AK146+AK199+AK246+AK280</f>
        <v>11584</v>
      </c>
      <c r="AL16" s="26">
        <f>AL55+AL110+AL146+AL199+AL246+AL280</f>
        <v>12210</v>
      </c>
      <c r="AM16" s="26">
        <f>AM55+AM110+AM146+AM199+AM246+AM280</f>
        <v>12727</v>
      </c>
      <c r="AN16" s="31">
        <f>AN55+AN110+AN146+AN199+AN246+AN280</f>
        <v>12920</v>
      </c>
      <c r="AO16" s="27">
        <f>AO55+AO110+AO146+AO199+AO246+AO280</f>
        <v>12605</v>
      </c>
      <c r="AP16" s="28">
        <f>AP55+AP110+AP146+AP199+AP246+AP280</f>
        <v>14258</v>
      </c>
    </row>
    <row r="17" spans="1:256" s="30" customFormat="1" ht="15.95" customHeight="1" x14ac:dyDescent="0.25">
      <c r="A17" s="25" t="s">
        <v>12</v>
      </c>
      <c r="B17" s="26">
        <f>B62+B114+B155+B206+B251</f>
        <v>74</v>
      </c>
      <c r="C17" s="26">
        <f>C62+C114+C155+C206+C251</f>
        <v>226</v>
      </c>
      <c r="D17" s="26">
        <f>D62+D114+D155+D206+D251</f>
        <v>182</v>
      </c>
      <c r="E17" s="26">
        <f>E62+E114+E155+E206+E251</f>
        <v>136</v>
      </c>
      <c r="F17" s="26">
        <f>F62+F114+F155+F206+F251</f>
        <v>170</v>
      </c>
      <c r="G17" s="26">
        <f>G62+G114+G155+G206+G251</f>
        <v>247</v>
      </c>
      <c r="H17" s="26">
        <f>H62+H114+H155+H206+H251</f>
        <v>155</v>
      </c>
      <c r="I17" s="26">
        <f>I62+I114+I155+I206+I251</f>
        <v>155</v>
      </c>
      <c r="J17" s="26">
        <f>J62+J114+J155+J206+J251</f>
        <v>405</v>
      </c>
      <c r="K17" s="26">
        <f>K62+K114+K155+K206+K251</f>
        <v>508</v>
      </c>
      <c r="L17" s="26">
        <f>L62+L114+L155+L206+L251</f>
        <v>708</v>
      </c>
      <c r="M17" s="26">
        <f>M62+M114+M155+M206+M251</f>
        <v>633</v>
      </c>
      <c r="N17" s="32">
        <f>N62+N114+N155+N206+N251</f>
        <v>960</v>
      </c>
      <c r="O17" s="26">
        <f>O62+O114+O155+O206+O251</f>
        <v>1052</v>
      </c>
      <c r="P17" s="26">
        <f>P62+P114+P155+P206+P251</f>
        <v>1502</v>
      </c>
      <c r="Q17" s="26">
        <f>Q62+Q114+Q155+Q206+Q251</f>
        <v>1690</v>
      </c>
      <c r="R17" s="26">
        <f>R62+R114+R155+R206+R251</f>
        <v>1726</v>
      </c>
      <c r="S17" s="26">
        <f>S62+S114+S155+S206+S251</f>
        <v>1821</v>
      </c>
      <c r="T17" s="26">
        <f>T62+T114+T155+T206+T251</f>
        <v>2050</v>
      </c>
      <c r="U17" s="26">
        <f>U62+U114+U155+U206+U251</f>
        <v>1971</v>
      </c>
      <c r="V17" s="26">
        <f>V62+V114+V155+V206+V251</f>
        <v>2245</v>
      </c>
      <c r="W17" s="26">
        <f>W62+W114+W155+W206+W251</f>
        <v>2234</v>
      </c>
      <c r="X17" s="26">
        <f>X62+X114+X155+X206+X251</f>
        <v>2318</v>
      </c>
      <c r="Y17" s="26">
        <f>Y62+Y114+Y155+Y206+Y251</f>
        <v>2124</v>
      </c>
      <c r="Z17" s="26">
        <f>Z62+Z114+Z155+Z206+Z251</f>
        <v>1918</v>
      </c>
      <c r="AA17" s="26">
        <f>AA62+AA114+AA155+AA206+AA251</f>
        <v>1386</v>
      </c>
      <c r="AB17" s="26">
        <f>AB62+AB114+AB155+AB206+AB251</f>
        <v>895</v>
      </c>
      <c r="AC17" s="26">
        <f>AC62+AC114+AC155+AC206+AC251</f>
        <v>472</v>
      </c>
      <c r="AD17" s="26">
        <f>AD62+AD114+AD155+AD206+AD251</f>
        <v>204</v>
      </c>
      <c r="AE17" s="26">
        <f>AE62+AE114+AE155+AE206+AE251</f>
        <v>121</v>
      </c>
      <c r="AF17" s="27">
        <f>AF62+AF114+AF155+AF206+AF251</f>
        <v>69</v>
      </c>
      <c r="AG17" s="27">
        <f>AG62+AG114+AG155+AG206+AG251</f>
        <v>61</v>
      </c>
      <c r="AH17" s="27">
        <f>AH62+AH114+AH155+AH206+AH251</f>
        <v>29</v>
      </c>
      <c r="AI17" s="27">
        <f>AI62+AI114+AI155+AI206+AI251</f>
        <v>19</v>
      </c>
      <c r="AJ17" s="27">
        <f>AJ62+AJ114+AJ155+AJ206+AJ251</f>
        <v>24</v>
      </c>
      <c r="AK17" s="26">
        <f>AK62+AK114+AK155+AK206+AK251</f>
        <v>12</v>
      </c>
      <c r="AL17" s="26">
        <f>AL62+AL114+AL155+AL206+AL251</f>
        <v>13</v>
      </c>
      <c r="AM17" s="26">
        <f>AM62+AM114+AM155+AM206+AM251</f>
        <v>14</v>
      </c>
      <c r="AN17" s="26">
        <f>AN62+AN114+AN155+AN206+AN251</f>
        <v>13</v>
      </c>
      <c r="AO17" s="31">
        <f>AO62+AO114+AO155+AO206+AO251</f>
        <v>9</v>
      </c>
      <c r="AP17" s="28">
        <f>AP62+AP114+AP155+AP206+AP251</f>
        <v>9</v>
      </c>
    </row>
    <row r="18" spans="1:256" s="30" customFormat="1" ht="15.95" customHeight="1" x14ac:dyDescent="0.25">
      <c r="A18" s="25" t="s">
        <v>13</v>
      </c>
      <c r="B18" s="26">
        <f>B69+B117+B158+B212+B252</f>
        <v>3622</v>
      </c>
      <c r="C18" s="26">
        <f>C69+C117+C158+C212+C252</f>
        <v>4886</v>
      </c>
      <c r="D18" s="26">
        <f>D69+D117+D158+D212+D252</f>
        <v>4274</v>
      </c>
      <c r="E18" s="26">
        <f>E69+E117+E158+E212+E252</f>
        <v>3994</v>
      </c>
      <c r="F18" s="26">
        <f>F69+F117+F158+F212+F252</f>
        <v>4428</v>
      </c>
      <c r="G18" s="26">
        <f>G69+G117+G158+G212+G252</f>
        <v>4602</v>
      </c>
      <c r="H18" s="26">
        <f>H69+H117+H158+H212+H252</f>
        <v>4181</v>
      </c>
      <c r="I18" s="26">
        <f>I69+I117+I158+I212+I252</f>
        <v>5157</v>
      </c>
      <c r="J18" s="26">
        <f>J69+J117+J158+J212+J252</f>
        <v>3636</v>
      </c>
      <c r="K18" s="26">
        <f>K69+K117+K158+K212+K252</f>
        <v>4548</v>
      </c>
      <c r="L18" s="26">
        <f>L69+L117+L158+L212+L252</f>
        <v>5312</v>
      </c>
      <c r="M18" s="26">
        <f>M69+M117+M158+M212+M252</f>
        <v>5201</v>
      </c>
      <c r="N18" s="32">
        <f>N69+N117+N158+N212+N252</f>
        <v>5627</v>
      </c>
      <c r="O18" s="26">
        <f>O69+O117+O158+O212+O252</f>
        <v>5793</v>
      </c>
      <c r="P18" s="26">
        <f>P69+P117+P158+P212+P252</f>
        <v>6274</v>
      </c>
      <c r="Q18" s="26">
        <f>Q69+Q117+Q158+Q212+Q252</f>
        <v>6651</v>
      </c>
      <c r="R18" s="26">
        <f>R69+R117+R158+R212+R252</f>
        <v>7038</v>
      </c>
      <c r="S18" s="26">
        <f>S69+S117+S158+S212+S252</f>
        <v>7452</v>
      </c>
      <c r="T18" s="26">
        <f>T69+T117+T158+T212+T252</f>
        <v>7050</v>
      </c>
      <c r="U18" s="26">
        <f>U69+U117+U158+U212+U252</f>
        <v>7031</v>
      </c>
      <c r="V18" s="26">
        <f>V69+V117+V158+V212+V252</f>
        <v>6961</v>
      </c>
      <c r="W18" s="26">
        <f>W69+W117+W158+W212+W252</f>
        <v>6748</v>
      </c>
      <c r="X18" s="26">
        <f>X69+X117+X158+X212+X252</f>
        <v>5792</v>
      </c>
      <c r="Y18" s="26">
        <f>Y69+Y117+Y158+Y212+Y252</f>
        <v>4366</v>
      </c>
      <c r="Z18" s="26">
        <f>Z69+Z117+Z158+Z212+Z252</f>
        <v>3339</v>
      </c>
      <c r="AA18" s="26">
        <f>AA69+AA117+AA158+AA212+AA252</f>
        <v>2241</v>
      </c>
      <c r="AB18" s="26">
        <f>AB69+AB117+AB158+AB212+AB252</f>
        <v>1499</v>
      </c>
      <c r="AC18" s="26">
        <f>AC69+AC117+AC158+AC212+AC252</f>
        <v>685</v>
      </c>
      <c r="AD18" s="26">
        <f>AD69+AD117+AD158+AD212+AD252</f>
        <v>376</v>
      </c>
      <c r="AE18" s="26">
        <f>AE69+AE117+AE158+AE212+AE252</f>
        <v>215</v>
      </c>
      <c r="AF18" s="27">
        <f>AF69+AF117+AF158+AF212+AF252</f>
        <v>154</v>
      </c>
      <c r="AG18" s="27">
        <f>AG69+AG117+AG158+AG212+AG252</f>
        <v>194</v>
      </c>
      <c r="AH18" s="27">
        <f>AH69+AH117+AH158+AH212+AH252</f>
        <v>239</v>
      </c>
      <c r="AI18" s="27">
        <f>AI69+AI117+AI158+AI212+AI252</f>
        <v>255</v>
      </c>
      <c r="AJ18" s="27">
        <f>AJ69+AJ117+AJ158+AJ212+AJ252</f>
        <v>279</v>
      </c>
      <c r="AK18" s="26">
        <f>AK69+AK117+AK158+AK212+AK252</f>
        <v>246</v>
      </c>
      <c r="AL18" s="26">
        <f>AL69+AL117+AL158+AL212+AL252</f>
        <v>242</v>
      </c>
      <c r="AM18" s="26">
        <f>AM69+AM117+AM158+AM212+AM252</f>
        <v>304</v>
      </c>
      <c r="AN18" s="26">
        <f>AN69+AN117+AN158+AN212+AN252</f>
        <v>350</v>
      </c>
      <c r="AO18" s="31">
        <f>AO69+AO117+AO158+AO212+AO252</f>
        <v>508</v>
      </c>
      <c r="AP18" s="28">
        <f>AP69+AP117+AP158+AP212+AP252</f>
        <v>854</v>
      </c>
    </row>
    <row r="19" spans="1:256" s="30" customFormat="1" ht="15.95" customHeight="1" x14ac:dyDescent="0.25">
      <c r="A19" s="25" t="s">
        <v>14</v>
      </c>
      <c r="B19" s="26">
        <f>B163+B217</f>
        <v>0</v>
      </c>
      <c r="C19" s="26">
        <f>C163+C217</f>
        <v>0</v>
      </c>
      <c r="D19" s="26">
        <f>D163+D217</f>
        <v>0</v>
      </c>
      <c r="E19" s="26">
        <f>E163+E217</f>
        <v>46</v>
      </c>
      <c r="F19" s="26">
        <f>F163+F217</f>
        <v>294</v>
      </c>
      <c r="G19" s="26">
        <f>G163+G217</f>
        <v>520</v>
      </c>
      <c r="H19" s="26">
        <f>H163+H217</f>
        <v>496</v>
      </c>
      <c r="I19" s="26">
        <f>I163+I217</f>
        <v>724</v>
      </c>
      <c r="J19" s="26">
        <f>J163+J217</f>
        <v>429</v>
      </c>
      <c r="K19" s="26">
        <f>K163+K217</f>
        <v>537</v>
      </c>
      <c r="L19" s="26">
        <f>L163+L217</f>
        <v>571</v>
      </c>
      <c r="M19" s="26">
        <f>M163+M217</f>
        <v>513</v>
      </c>
      <c r="N19" s="32">
        <f>N163+N217</f>
        <v>397</v>
      </c>
      <c r="O19" s="26">
        <f>O163+O217</f>
        <v>171</v>
      </c>
      <c r="P19" s="26">
        <f>P163+P217</f>
        <v>0</v>
      </c>
      <c r="Q19" s="26">
        <f>Q163+Q217</f>
        <v>0</v>
      </c>
      <c r="R19" s="26">
        <f>R163+R217</f>
        <v>0</v>
      </c>
      <c r="S19" s="26">
        <f>S163+S217</f>
        <v>0</v>
      </c>
      <c r="T19" s="26">
        <f>T163+T217</f>
        <v>0</v>
      </c>
      <c r="U19" s="26">
        <f>U163+U217</f>
        <v>0</v>
      </c>
      <c r="V19" s="26">
        <f>V163+V217</f>
        <v>0</v>
      </c>
      <c r="W19" s="26">
        <f>W163+W217</f>
        <v>63</v>
      </c>
      <c r="X19" s="26">
        <f>X163+X217</f>
        <v>12</v>
      </c>
      <c r="Y19" s="26">
        <f>Y163+Y217</f>
        <v>11</v>
      </c>
      <c r="Z19" s="26">
        <f>Z163+Z217</f>
        <v>7</v>
      </c>
      <c r="AA19" s="26">
        <f>AA163+AA217</f>
        <v>9</v>
      </c>
      <c r="AB19" s="26">
        <f>AB163+AB217</f>
        <v>9</v>
      </c>
      <c r="AC19" s="26">
        <f>AC163+AC217</f>
        <v>7</v>
      </c>
      <c r="AD19" s="26">
        <f>AD163+AD217</f>
        <v>7</v>
      </c>
      <c r="AE19" s="26">
        <f>AE163+AE217</f>
        <v>8</v>
      </c>
      <c r="AF19" s="27">
        <f>AF163+AF217</f>
        <v>6</v>
      </c>
      <c r="AG19" s="27">
        <f>AG163+AG217+AG253</f>
        <v>14</v>
      </c>
      <c r="AH19" s="27">
        <f>AH163+AH217+AH253</f>
        <v>28</v>
      </c>
      <c r="AI19" s="27">
        <f>AI163+AI217+AI253</f>
        <v>16</v>
      </c>
      <c r="AJ19" s="27">
        <f>AJ163+AJ217+AJ253</f>
        <v>9</v>
      </c>
      <c r="AK19" s="26">
        <f>AK163+AK217+AK253</f>
        <v>16</v>
      </c>
      <c r="AL19" s="26">
        <f>AL163+AL217+AL253</f>
        <v>13</v>
      </c>
      <c r="AM19" s="26">
        <f>AM163+AM217+AM253</f>
        <v>17</v>
      </c>
      <c r="AN19" s="26">
        <f>AN163+AN217+AN253</f>
        <v>20</v>
      </c>
      <c r="AO19" s="31">
        <f>AO163+AO217+AO253</f>
        <v>17</v>
      </c>
      <c r="AP19" s="28">
        <f>AP163+AP217+AP253</f>
        <v>46</v>
      </c>
    </row>
    <row r="20" spans="1:256" ht="15.95" customHeight="1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3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4"/>
      <c r="AN20" s="34"/>
      <c r="AO20" s="31"/>
      <c r="AP20" s="31"/>
    </row>
    <row r="21" spans="1:256" s="38" customFormat="1" ht="25.35" customHeight="1" x14ac:dyDescent="0.2">
      <c r="A21" s="35" t="s">
        <v>15</v>
      </c>
      <c r="B21" s="36">
        <f t="shared" ref="B21:AO21" si="0">B23+B24+B38+B47+B55+B62+B69</f>
        <v>1358</v>
      </c>
      <c r="C21" s="36">
        <f t="shared" si="0"/>
        <v>1691</v>
      </c>
      <c r="D21" s="36">
        <f t="shared" si="0"/>
        <v>1496</v>
      </c>
      <c r="E21" s="36">
        <f t="shared" si="0"/>
        <v>1042</v>
      </c>
      <c r="F21" s="36">
        <f t="shared" si="0"/>
        <v>923</v>
      </c>
      <c r="G21" s="36">
        <f t="shared" si="0"/>
        <v>1126</v>
      </c>
      <c r="H21" s="36">
        <f t="shared" si="0"/>
        <v>1031</v>
      </c>
      <c r="I21" s="36">
        <f t="shared" si="0"/>
        <v>1290</v>
      </c>
      <c r="J21" s="36">
        <f t="shared" si="0"/>
        <v>987</v>
      </c>
      <c r="K21" s="36">
        <f t="shared" si="0"/>
        <v>1129</v>
      </c>
      <c r="L21" s="36">
        <f t="shared" si="0"/>
        <v>1294</v>
      </c>
      <c r="M21" s="36">
        <f t="shared" si="0"/>
        <v>1348</v>
      </c>
      <c r="N21" s="36">
        <f t="shared" si="0"/>
        <v>1528</v>
      </c>
      <c r="O21" s="36">
        <f t="shared" si="0"/>
        <v>1636</v>
      </c>
      <c r="P21" s="36">
        <f t="shared" si="0"/>
        <v>1921</v>
      </c>
      <c r="Q21" s="36">
        <f t="shared" si="0"/>
        <v>2098</v>
      </c>
      <c r="R21" s="36">
        <f t="shared" si="0"/>
        <v>2276</v>
      </c>
      <c r="S21" s="36">
        <f t="shared" si="0"/>
        <v>2603</v>
      </c>
      <c r="T21" s="36">
        <f t="shared" si="0"/>
        <v>2898</v>
      </c>
      <c r="U21" s="36">
        <f t="shared" si="0"/>
        <v>3189</v>
      </c>
      <c r="V21" s="36">
        <f t="shared" si="0"/>
        <v>3367</v>
      </c>
      <c r="W21" s="36">
        <f t="shared" si="0"/>
        <v>3399</v>
      </c>
      <c r="X21" s="36">
        <f t="shared" si="0"/>
        <v>3527</v>
      </c>
      <c r="Y21" s="36">
        <f t="shared" si="0"/>
        <v>3396</v>
      </c>
      <c r="Z21" s="36">
        <f t="shared" si="0"/>
        <v>3545</v>
      </c>
      <c r="AA21" s="36">
        <f t="shared" si="0"/>
        <v>4053</v>
      </c>
      <c r="AB21" s="36">
        <f t="shared" si="0"/>
        <v>4570</v>
      </c>
      <c r="AC21" s="36">
        <f t="shared" si="0"/>
        <v>4987</v>
      </c>
      <c r="AD21" s="36">
        <f t="shared" si="0"/>
        <v>5221</v>
      </c>
      <c r="AE21" s="36">
        <f t="shared" si="0"/>
        <v>5374</v>
      </c>
      <c r="AF21" s="36">
        <f t="shared" si="0"/>
        <v>5411</v>
      </c>
      <c r="AG21" s="36">
        <f t="shared" si="0"/>
        <v>5453</v>
      </c>
      <c r="AH21" s="36">
        <f t="shared" si="0"/>
        <v>5610</v>
      </c>
      <c r="AI21" s="36">
        <f t="shared" si="0"/>
        <v>5859</v>
      </c>
      <c r="AJ21" s="36">
        <f t="shared" si="0"/>
        <v>6038</v>
      </c>
      <c r="AK21" s="36">
        <f t="shared" si="0"/>
        <v>6290</v>
      </c>
      <c r="AL21" s="36">
        <f t="shared" si="0"/>
        <v>6512</v>
      </c>
      <c r="AM21" s="36">
        <f t="shared" si="0"/>
        <v>6617</v>
      </c>
      <c r="AN21" s="37">
        <f t="shared" si="0"/>
        <v>6535</v>
      </c>
      <c r="AO21" s="37">
        <f t="shared" si="0"/>
        <v>6177</v>
      </c>
      <c r="AP21" s="37">
        <f>AP23+AP24+AP38+AP47+AP55+AP62+AP69</f>
        <v>6595</v>
      </c>
    </row>
    <row r="22" spans="1:256" ht="16.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1"/>
      <c r="N22" s="33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256" s="22" customFormat="1" ht="16.5" customHeight="1" x14ac:dyDescent="0.25">
      <c r="A23" s="40" t="s">
        <v>16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7</v>
      </c>
      <c r="AC23" s="26">
        <v>7</v>
      </c>
      <c r="AD23" s="26">
        <v>0</v>
      </c>
      <c r="AE23" s="26">
        <v>8</v>
      </c>
      <c r="AF23" s="26">
        <v>0</v>
      </c>
      <c r="AG23" s="26">
        <v>0</v>
      </c>
      <c r="AH23" s="26">
        <v>0</v>
      </c>
      <c r="AI23" s="26">
        <v>0</v>
      </c>
      <c r="AJ23" s="26">
        <v>1</v>
      </c>
      <c r="AK23" s="26">
        <v>2</v>
      </c>
      <c r="AL23" s="26">
        <v>1</v>
      </c>
      <c r="AM23" s="26">
        <v>0</v>
      </c>
      <c r="AN23" s="26">
        <v>0</v>
      </c>
      <c r="AO23" s="31">
        <v>0</v>
      </c>
      <c r="AP23" s="28">
        <v>0</v>
      </c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2" customFormat="1" ht="16.5" customHeight="1" x14ac:dyDescent="0.2">
      <c r="A24" s="40" t="s">
        <v>17</v>
      </c>
      <c r="B24" s="26">
        <f>SUM(B25:B37)</f>
        <v>0</v>
      </c>
      <c r="C24" s="26">
        <f t="shared" ref="C24:AP24" si="1">SUM(C25:C37)</f>
        <v>0</v>
      </c>
      <c r="D24" s="26">
        <f t="shared" si="1"/>
        <v>0</v>
      </c>
      <c r="E24" s="26">
        <f t="shared" si="1"/>
        <v>0</v>
      </c>
      <c r="F24" s="26">
        <f t="shared" si="1"/>
        <v>1</v>
      </c>
      <c r="G24" s="26">
        <f t="shared" si="1"/>
        <v>13</v>
      </c>
      <c r="H24" s="26">
        <f t="shared" si="1"/>
        <v>3</v>
      </c>
      <c r="I24" s="26">
        <f t="shared" si="1"/>
        <v>5</v>
      </c>
      <c r="J24" s="26">
        <f t="shared" si="1"/>
        <v>5</v>
      </c>
      <c r="K24" s="26">
        <f t="shared" si="1"/>
        <v>2</v>
      </c>
      <c r="L24" s="26">
        <f t="shared" si="1"/>
        <v>4</v>
      </c>
      <c r="M24" s="26">
        <f t="shared" si="1"/>
        <v>17</v>
      </c>
      <c r="N24" s="26">
        <f t="shared" si="1"/>
        <v>10</v>
      </c>
      <c r="O24" s="26">
        <f t="shared" si="1"/>
        <v>5</v>
      </c>
      <c r="P24" s="26">
        <f t="shared" si="1"/>
        <v>20</v>
      </c>
      <c r="Q24" s="26">
        <f t="shared" si="1"/>
        <v>80</v>
      </c>
      <c r="R24" s="26">
        <f t="shared" si="1"/>
        <v>69</v>
      </c>
      <c r="S24" s="26">
        <f t="shared" si="1"/>
        <v>47</v>
      </c>
      <c r="T24" s="26">
        <f t="shared" si="1"/>
        <v>113</v>
      </c>
      <c r="U24" s="26">
        <f t="shared" si="1"/>
        <v>125</v>
      </c>
      <c r="V24" s="26">
        <f t="shared" si="1"/>
        <v>143</v>
      </c>
      <c r="W24" s="26">
        <f t="shared" si="1"/>
        <v>172</v>
      </c>
      <c r="X24" s="26">
        <f t="shared" si="1"/>
        <v>106</v>
      </c>
      <c r="Y24" s="26">
        <f t="shared" si="1"/>
        <v>116</v>
      </c>
      <c r="Z24" s="26">
        <f t="shared" si="1"/>
        <v>132</v>
      </c>
      <c r="AA24" s="26">
        <f t="shared" si="1"/>
        <v>113</v>
      </c>
      <c r="AB24" s="26">
        <f t="shared" si="1"/>
        <v>175</v>
      </c>
      <c r="AC24" s="26">
        <f t="shared" si="1"/>
        <v>157</v>
      </c>
      <c r="AD24" s="26">
        <f t="shared" si="1"/>
        <v>237</v>
      </c>
      <c r="AE24" s="26">
        <f t="shared" si="1"/>
        <v>184</v>
      </c>
      <c r="AF24" s="26">
        <f t="shared" si="1"/>
        <v>201</v>
      </c>
      <c r="AG24" s="26">
        <f t="shared" si="1"/>
        <v>179</v>
      </c>
      <c r="AH24" s="26">
        <f t="shared" si="1"/>
        <v>228</v>
      </c>
      <c r="AI24" s="26">
        <f t="shared" si="1"/>
        <v>235</v>
      </c>
      <c r="AJ24" s="26">
        <f t="shared" si="1"/>
        <v>290</v>
      </c>
      <c r="AK24" s="26">
        <f t="shared" si="1"/>
        <v>257</v>
      </c>
      <c r="AL24" s="26">
        <f t="shared" si="1"/>
        <v>280</v>
      </c>
      <c r="AM24" s="26">
        <f t="shared" si="1"/>
        <v>261</v>
      </c>
      <c r="AN24" s="26">
        <f t="shared" si="1"/>
        <v>200</v>
      </c>
      <c r="AO24" s="31">
        <f t="shared" si="1"/>
        <v>199</v>
      </c>
      <c r="AP24" s="28">
        <f t="shared" si="1"/>
        <v>185</v>
      </c>
      <c r="HN24" s="38"/>
      <c r="HO24" s="38"/>
      <c r="HP24" s="38"/>
      <c r="HQ24" s="38"/>
      <c r="HR24" s="38"/>
      <c r="HS24" s="38"/>
      <c r="HT24" s="38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6.5" customHeight="1" x14ac:dyDescent="0.2">
      <c r="A25" s="25" t="s">
        <v>18</v>
      </c>
      <c r="B25" s="41">
        <v>0</v>
      </c>
      <c r="C25" s="41"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>
        <v>18</v>
      </c>
      <c r="X25" s="41">
        <v>22</v>
      </c>
      <c r="Y25" s="41">
        <v>32</v>
      </c>
      <c r="Z25" s="41">
        <v>26</v>
      </c>
      <c r="AA25" s="41">
        <v>2</v>
      </c>
      <c r="AB25" s="41">
        <v>65</v>
      </c>
      <c r="AC25" s="41">
        <v>94</v>
      </c>
      <c r="AD25" s="41">
        <v>108</v>
      </c>
      <c r="AE25" s="41">
        <v>127</v>
      </c>
      <c r="AF25" s="42">
        <v>110</v>
      </c>
      <c r="AG25" s="42">
        <v>101</v>
      </c>
      <c r="AH25" s="42">
        <v>94</v>
      </c>
      <c r="AI25" s="42">
        <v>127</v>
      </c>
      <c r="AJ25" s="42">
        <v>185</v>
      </c>
      <c r="AK25" s="41">
        <v>150</v>
      </c>
      <c r="AL25" s="43">
        <v>165</v>
      </c>
      <c r="AM25" s="41">
        <v>154</v>
      </c>
      <c r="AN25" s="41">
        <v>137</v>
      </c>
      <c r="AO25" s="33">
        <v>114</v>
      </c>
      <c r="AP25" s="44">
        <v>120</v>
      </c>
    </row>
    <row r="26" spans="1:256" ht="16.5" customHeight="1" x14ac:dyDescent="0.2">
      <c r="A26" s="25" t="s">
        <v>19</v>
      </c>
      <c r="B26" s="41">
        <v>0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v>49</v>
      </c>
      <c r="AA26" s="41">
        <v>50</v>
      </c>
      <c r="AB26" s="41">
        <v>16</v>
      </c>
      <c r="AC26" s="41">
        <v>3</v>
      </c>
      <c r="AD26" s="41">
        <v>59</v>
      </c>
      <c r="AE26" s="41">
        <v>19</v>
      </c>
      <c r="AF26" s="42">
        <v>58</v>
      </c>
      <c r="AG26" s="42">
        <v>41</v>
      </c>
      <c r="AH26" s="42">
        <v>75</v>
      </c>
      <c r="AI26" s="42">
        <v>7</v>
      </c>
      <c r="AJ26" s="42"/>
      <c r="AK26" s="41"/>
      <c r="AL26" s="43"/>
      <c r="AM26" s="41"/>
      <c r="AN26" s="41"/>
      <c r="AO26" s="33"/>
      <c r="AP26" s="44"/>
    </row>
    <row r="27" spans="1:256" ht="16.5" customHeight="1" x14ac:dyDescent="0.2">
      <c r="A27" s="25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3</v>
      </c>
      <c r="R27" s="41">
        <v>3</v>
      </c>
      <c r="S27" s="41"/>
      <c r="T27" s="41"/>
      <c r="U27" s="41">
        <v>3</v>
      </c>
      <c r="V27" s="41"/>
      <c r="W27" s="41"/>
      <c r="X27" s="41">
        <v>3</v>
      </c>
      <c r="Y27" s="41">
        <v>4</v>
      </c>
      <c r="Z27" s="41"/>
      <c r="AA27" s="41">
        <v>2</v>
      </c>
      <c r="AB27" s="41">
        <v>2</v>
      </c>
      <c r="AC27" s="41"/>
      <c r="AD27" s="41"/>
      <c r="AE27" s="41"/>
      <c r="AF27" s="42"/>
      <c r="AG27" s="42"/>
      <c r="AH27" s="42"/>
      <c r="AI27" s="42"/>
      <c r="AJ27" s="42"/>
      <c r="AK27" s="41"/>
      <c r="AL27" s="43"/>
      <c r="AM27" s="41"/>
      <c r="AN27" s="41"/>
      <c r="AO27" s="33"/>
      <c r="AP27" s="44"/>
    </row>
    <row r="28" spans="1:256" ht="16.5" customHeight="1" x14ac:dyDescent="0.2">
      <c r="A28" s="25" t="s">
        <v>21</v>
      </c>
      <c r="B28" s="41"/>
      <c r="C28" s="41"/>
      <c r="D28" s="41"/>
      <c r="E28" s="41"/>
      <c r="F28" s="41">
        <v>1</v>
      </c>
      <c r="G28" s="41">
        <v>13</v>
      </c>
      <c r="H28" s="41">
        <v>3</v>
      </c>
      <c r="I28" s="41">
        <v>5</v>
      </c>
      <c r="J28" s="41">
        <v>5</v>
      </c>
      <c r="K28" s="41">
        <v>2</v>
      </c>
      <c r="L28" s="41">
        <v>4</v>
      </c>
      <c r="M28" s="41">
        <v>7</v>
      </c>
      <c r="N28" s="41"/>
      <c r="O28" s="41">
        <v>2</v>
      </c>
      <c r="P28" s="41"/>
      <c r="Q28" s="41">
        <v>2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2"/>
      <c r="AG28" s="42"/>
      <c r="AH28" s="42"/>
      <c r="AI28" s="42"/>
      <c r="AJ28" s="42"/>
      <c r="AK28" s="41"/>
      <c r="AL28" s="43"/>
      <c r="AM28" s="41"/>
      <c r="AN28" s="41"/>
      <c r="AO28" s="33"/>
      <c r="AP28" s="44"/>
    </row>
    <row r="29" spans="1:256" ht="16.5" customHeight="1" x14ac:dyDescent="0.2">
      <c r="A29" s="25" t="s">
        <v>22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42"/>
      <c r="AH29" s="42"/>
      <c r="AI29" s="42"/>
      <c r="AJ29" s="42"/>
      <c r="AK29" s="41"/>
      <c r="AL29" s="43"/>
      <c r="AM29" s="41"/>
      <c r="AN29" s="41"/>
      <c r="AO29" s="33"/>
      <c r="AP29" s="44"/>
    </row>
    <row r="30" spans="1:256" ht="16.5" customHeight="1" x14ac:dyDescent="0.2">
      <c r="A30" s="25" t="s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42"/>
      <c r="AH30" s="42"/>
      <c r="AI30" s="42"/>
      <c r="AJ30" s="42"/>
      <c r="AK30" s="41"/>
      <c r="AL30" s="43"/>
      <c r="AM30" s="41"/>
      <c r="AN30" s="41"/>
      <c r="AO30" s="33"/>
      <c r="AP30" s="44"/>
    </row>
    <row r="31" spans="1:256" ht="16.5" customHeight="1" x14ac:dyDescent="0.2">
      <c r="A31" s="25" t="s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>
        <v>18</v>
      </c>
      <c r="X31" s="41">
        <v>9</v>
      </c>
      <c r="Y31" s="41">
        <v>13</v>
      </c>
      <c r="Z31" s="41">
        <v>6</v>
      </c>
      <c r="AA31" s="41">
        <v>4</v>
      </c>
      <c r="AB31" s="41">
        <v>5</v>
      </c>
      <c r="AC31" s="41">
        <v>2</v>
      </c>
      <c r="AD31" s="41">
        <v>6</v>
      </c>
      <c r="AE31" s="41"/>
      <c r="AF31" s="42"/>
      <c r="AG31" s="42"/>
      <c r="AH31" s="42"/>
      <c r="AI31" s="42"/>
      <c r="AJ31" s="42"/>
      <c r="AK31" s="41"/>
      <c r="AL31" s="43"/>
      <c r="AM31" s="41"/>
      <c r="AN31" s="41"/>
      <c r="AO31" s="33"/>
      <c r="AP31" s="44"/>
    </row>
    <row r="32" spans="1:256" ht="16.5" customHeight="1" x14ac:dyDescent="0.2">
      <c r="A32" s="25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5"/>
      <c r="L32" s="45"/>
      <c r="M32" s="45"/>
      <c r="N32" s="45"/>
      <c r="O32" s="45"/>
      <c r="P32" s="45"/>
      <c r="Q32" s="45">
        <v>37</v>
      </c>
      <c r="R32" s="45">
        <v>46</v>
      </c>
      <c r="S32" s="45">
        <v>28</v>
      </c>
      <c r="T32" s="41">
        <v>78</v>
      </c>
      <c r="U32" s="41">
        <v>76</v>
      </c>
      <c r="V32" s="41">
        <v>94</v>
      </c>
      <c r="W32" s="41">
        <v>89</v>
      </c>
      <c r="X32" s="41">
        <v>43</v>
      </c>
      <c r="Y32" s="41">
        <v>39</v>
      </c>
      <c r="Z32" s="41">
        <v>11</v>
      </c>
      <c r="AA32" s="41">
        <v>12</v>
      </c>
      <c r="AB32" s="41">
        <v>43</v>
      </c>
      <c r="AC32" s="45">
        <v>24</v>
      </c>
      <c r="AD32" s="45">
        <v>30</v>
      </c>
      <c r="AE32" s="45">
        <v>8</v>
      </c>
      <c r="AF32" s="46"/>
      <c r="AG32" s="46">
        <v>14</v>
      </c>
      <c r="AH32" s="46">
        <v>19</v>
      </c>
      <c r="AI32" s="46">
        <v>15</v>
      </c>
      <c r="AJ32" s="46">
        <v>24</v>
      </c>
      <c r="AK32" s="45">
        <v>30</v>
      </c>
      <c r="AL32" s="47">
        <v>29</v>
      </c>
      <c r="AM32" s="45">
        <v>19</v>
      </c>
      <c r="AN32" s="45">
        <v>17</v>
      </c>
      <c r="AO32" s="48">
        <v>32</v>
      </c>
      <c r="AP32" s="49">
        <v>18</v>
      </c>
    </row>
    <row r="33" spans="1:256" ht="16.5" customHeight="1" x14ac:dyDescent="0.2">
      <c r="A33" s="25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>
        <v>25</v>
      </c>
      <c r="AA33" s="41">
        <v>37</v>
      </c>
      <c r="AB33" s="41">
        <v>16</v>
      </c>
      <c r="AC33" s="41">
        <v>3</v>
      </c>
      <c r="AD33" s="41">
        <v>4</v>
      </c>
      <c r="AE33" s="41">
        <v>1</v>
      </c>
      <c r="AF33" s="42">
        <v>1</v>
      </c>
      <c r="AG33" s="42"/>
      <c r="AH33" s="42"/>
      <c r="AI33" s="42"/>
      <c r="AJ33" s="42">
        <v>15</v>
      </c>
      <c r="AK33" s="41"/>
      <c r="AL33" s="43"/>
      <c r="AM33" s="41"/>
      <c r="AN33" s="41"/>
      <c r="AO33" s="33"/>
      <c r="AP33" s="44"/>
    </row>
    <row r="34" spans="1:256" ht="16.5" customHeight="1" x14ac:dyDescent="0.2">
      <c r="A34" s="25" t="s">
        <v>27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>
        <v>10</v>
      </c>
      <c r="N34" s="41">
        <v>10</v>
      </c>
      <c r="O34" s="41">
        <v>3</v>
      </c>
      <c r="P34" s="41">
        <v>20</v>
      </c>
      <c r="Q34" s="41">
        <v>38</v>
      </c>
      <c r="R34" s="41">
        <v>20</v>
      </c>
      <c r="S34" s="41">
        <v>17</v>
      </c>
      <c r="T34" s="41">
        <v>22</v>
      </c>
      <c r="U34" s="41">
        <v>34</v>
      </c>
      <c r="V34" s="41">
        <v>35</v>
      </c>
      <c r="W34" s="41">
        <v>40</v>
      </c>
      <c r="X34" s="41">
        <v>27</v>
      </c>
      <c r="Y34" s="41">
        <v>27</v>
      </c>
      <c r="Z34" s="41">
        <v>15</v>
      </c>
      <c r="AA34" s="41">
        <v>6</v>
      </c>
      <c r="AB34" s="41">
        <v>28</v>
      </c>
      <c r="AC34" s="41">
        <v>31</v>
      </c>
      <c r="AD34" s="41">
        <v>30</v>
      </c>
      <c r="AE34" s="41">
        <v>29</v>
      </c>
      <c r="AF34" s="42">
        <v>32</v>
      </c>
      <c r="AG34" s="42">
        <v>23</v>
      </c>
      <c r="AH34" s="42">
        <v>12</v>
      </c>
      <c r="AI34" s="42">
        <v>25</v>
      </c>
      <c r="AJ34" s="42">
        <v>17</v>
      </c>
      <c r="AK34" s="41">
        <v>29</v>
      </c>
      <c r="AL34" s="43">
        <v>40</v>
      </c>
      <c r="AM34" s="41">
        <v>25</v>
      </c>
      <c r="AN34" s="41">
        <v>19</v>
      </c>
      <c r="AO34" s="33">
        <v>15</v>
      </c>
      <c r="AP34" s="44">
        <v>16</v>
      </c>
    </row>
    <row r="35" spans="1:256" ht="16.5" customHeight="1" x14ac:dyDescent="0.2">
      <c r="A35" s="25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5"/>
      <c r="L35" s="45"/>
      <c r="M35" s="45"/>
      <c r="N35" s="45"/>
      <c r="O35" s="45"/>
      <c r="P35" s="45"/>
      <c r="Q35" s="45"/>
      <c r="R35" s="45"/>
      <c r="S35" s="45">
        <v>2</v>
      </c>
      <c r="T35" s="41">
        <v>13</v>
      </c>
      <c r="U35" s="41">
        <v>12</v>
      </c>
      <c r="V35" s="41">
        <v>14</v>
      </c>
      <c r="W35" s="41">
        <v>7</v>
      </c>
      <c r="X35" s="41">
        <v>2</v>
      </c>
      <c r="Y35" s="41">
        <v>1</v>
      </c>
      <c r="Z35" s="41"/>
      <c r="AA35" s="41"/>
      <c r="AB35" s="41"/>
      <c r="AC35" s="45"/>
      <c r="AD35" s="45"/>
      <c r="AE35" s="45"/>
      <c r="AF35" s="46"/>
      <c r="AG35" s="46"/>
      <c r="AH35" s="46"/>
      <c r="AI35" s="46">
        <v>22</v>
      </c>
      <c r="AJ35" s="46"/>
      <c r="AK35" s="45">
        <v>27</v>
      </c>
      <c r="AL35" s="47">
        <v>14</v>
      </c>
      <c r="AM35" s="45">
        <v>22</v>
      </c>
      <c r="AN35" s="45">
        <v>4</v>
      </c>
      <c r="AO35" s="48">
        <v>20</v>
      </c>
      <c r="AP35" s="49">
        <v>12</v>
      </c>
    </row>
    <row r="36" spans="1:256" ht="16.5" customHeight="1" x14ac:dyDescent="0.2">
      <c r="A36" s="25" t="s">
        <v>29</v>
      </c>
      <c r="B36" s="41"/>
      <c r="C36" s="41"/>
      <c r="D36" s="41"/>
      <c r="E36" s="41"/>
      <c r="F36" s="41"/>
      <c r="G36" s="41"/>
      <c r="H36" s="41"/>
      <c r="I36" s="41"/>
      <c r="J36" s="41"/>
      <c r="K36" s="45"/>
      <c r="L36" s="45"/>
      <c r="M36" s="45"/>
      <c r="N36" s="45"/>
      <c r="O36" s="45"/>
      <c r="P36" s="45"/>
      <c r="Q36" s="45"/>
      <c r="R36" s="45"/>
      <c r="S36" s="45"/>
      <c r="T36" s="41"/>
      <c r="U36" s="41"/>
      <c r="V36" s="41"/>
      <c r="W36" s="41"/>
      <c r="X36" s="41"/>
      <c r="Y36" s="41"/>
      <c r="Z36" s="41"/>
      <c r="AA36" s="41"/>
      <c r="AB36" s="41"/>
      <c r="AC36" s="45"/>
      <c r="AD36" s="45"/>
      <c r="AE36" s="45"/>
      <c r="AF36" s="46"/>
      <c r="AG36" s="46"/>
      <c r="AH36" s="46">
        <v>18</v>
      </c>
      <c r="AI36" s="46">
        <v>13</v>
      </c>
      <c r="AJ36" s="46">
        <v>21</v>
      </c>
      <c r="AK36" s="45">
        <v>10</v>
      </c>
      <c r="AL36" s="47">
        <v>11</v>
      </c>
      <c r="AM36" s="45">
        <v>19</v>
      </c>
      <c r="AN36" s="45">
        <v>10</v>
      </c>
      <c r="AO36" s="48">
        <v>7</v>
      </c>
      <c r="AP36" s="49">
        <v>3</v>
      </c>
    </row>
    <row r="37" spans="1:256" ht="16.5" customHeight="1" x14ac:dyDescent="0.2">
      <c r="A37" s="25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5"/>
      <c r="L37" s="45"/>
      <c r="M37" s="45"/>
      <c r="N37" s="45"/>
      <c r="O37" s="45"/>
      <c r="P37" s="45"/>
      <c r="Q37" s="45"/>
      <c r="R37" s="45"/>
      <c r="S37" s="45"/>
      <c r="T37" s="41"/>
      <c r="U37" s="41"/>
      <c r="V37" s="41"/>
      <c r="W37" s="41"/>
      <c r="X37" s="41"/>
      <c r="Y37" s="41"/>
      <c r="Z37" s="41"/>
      <c r="AA37" s="41"/>
      <c r="AB37" s="41"/>
      <c r="AC37" s="45"/>
      <c r="AD37" s="45"/>
      <c r="AE37" s="45"/>
      <c r="AF37" s="46"/>
      <c r="AG37" s="46"/>
      <c r="AH37" s="46">
        <v>10</v>
      </c>
      <c r="AI37" s="46">
        <v>26</v>
      </c>
      <c r="AJ37" s="46">
        <v>28</v>
      </c>
      <c r="AK37" s="45">
        <v>11</v>
      </c>
      <c r="AL37" s="47">
        <v>21</v>
      </c>
      <c r="AM37" s="45">
        <v>22</v>
      </c>
      <c r="AN37" s="45">
        <v>13</v>
      </c>
      <c r="AO37" s="48">
        <v>11</v>
      </c>
      <c r="AP37" s="49">
        <v>16</v>
      </c>
    </row>
    <row r="38" spans="1:256" s="22" customFormat="1" ht="16.5" customHeight="1" x14ac:dyDescent="0.2">
      <c r="A38" s="40" t="s">
        <v>31</v>
      </c>
      <c r="B38" s="26">
        <f>SUM(B39:B46)</f>
        <v>0</v>
      </c>
      <c r="C38" s="26">
        <f t="shared" ref="C38:AP38" si="2">SUM(C39:C46)</f>
        <v>0</v>
      </c>
      <c r="D38" s="26">
        <f t="shared" si="2"/>
        <v>0</v>
      </c>
      <c r="E38" s="26">
        <f t="shared" si="2"/>
        <v>0</v>
      </c>
      <c r="F38" s="26">
        <f t="shared" si="2"/>
        <v>0</v>
      </c>
      <c r="G38" s="26">
        <f t="shared" si="2"/>
        <v>0</v>
      </c>
      <c r="H38" s="26">
        <f t="shared" si="2"/>
        <v>0</v>
      </c>
      <c r="I38" s="26">
        <f t="shared" si="2"/>
        <v>0</v>
      </c>
      <c r="J38" s="26">
        <f t="shared" si="2"/>
        <v>0</v>
      </c>
      <c r="K38" s="26">
        <f t="shared" si="2"/>
        <v>0</v>
      </c>
      <c r="L38" s="26">
        <f t="shared" si="2"/>
        <v>0</v>
      </c>
      <c r="M38" s="26">
        <f t="shared" si="2"/>
        <v>0</v>
      </c>
      <c r="N38" s="26">
        <f t="shared" si="2"/>
        <v>0</v>
      </c>
      <c r="O38" s="26">
        <f t="shared" si="2"/>
        <v>0</v>
      </c>
      <c r="P38" s="26">
        <f t="shared" si="2"/>
        <v>7</v>
      </c>
      <c r="Q38" s="26">
        <f t="shared" si="2"/>
        <v>16</v>
      </c>
      <c r="R38" s="26">
        <f t="shared" si="2"/>
        <v>9</v>
      </c>
      <c r="S38" s="26">
        <f t="shared" si="2"/>
        <v>23</v>
      </c>
      <c r="T38" s="26">
        <f t="shared" si="2"/>
        <v>69</v>
      </c>
      <c r="U38" s="26">
        <f t="shared" si="2"/>
        <v>80</v>
      </c>
      <c r="V38" s="26">
        <f t="shared" si="2"/>
        <v>93</v>
      </c>
      <c r="W38" s="26">
        <f t="shared" si="2"/>
        <v>63</v>
      </c>
      <c r="X38" s="26">
        <f t="shared" si="2"/>
        <v>22</v>
      </c>
      <c r="Y38" s="26">
        <f t="shared" si="2"/>
        <v>29</v>
      </c>
      <c r="Z38" s="26">
        <f t="shared" si="2"/>
        <v>10</v>
      </c>
      <c r="AA38" s="26">
        <f t="shared" si="2"/>
        <v>35</v>
      </c>
      <c r="AB38" s="26">
        <f t="shared" si="2"/>
        <v>64</v>
      </c>
      <c r="AC38" s="26">
        <f t="shared" si="2"/>
        <v>13</v>
      </c>
      <c r="AD38" s="26">
        <f t="shared" si="2"/>
        <v>5</v>
      </c>
      <c r="AE38" s="26">
        <f t="shared" si="2"/>
        <v>0</v>
      </c>
      <c r="AF38" s="26">
        <f t="shared" si="2"/>
        <v>0</v>
      </c>
      <c r="AG38" s="26">
        <f t="shared" si="2"/>
        <v>0</v>
      </c>
      <c r="AH38" s="26">
        <f t="shared" si="2"/>
        <v>1</v>
      </c>
      <c r="AI38" s="26">
        <f t="shared" si="2"/>
        <v>22</v>
      </c>
      <c r="AJ38" s="26">
        <f t="shared" si="2"/>
        <v>0</v>
      </c>
      <c r="AK38" s="26">
        <f t="shared" si="2"/>
        <v>0</v>
      </c>
      <c r="AL38" s="26">
        <f t="shared" si="2"/>
        <v>0</v>
      </c>
      <c r="AM38" s="26">
        <f t="shared" si="2"/>
        <v>0</v>
      </c>
      <c r="AN38" s="26">
        <f t="shared" si="2"/>
        <v>1</v>
      </c>
      <c r="AO38" s="31">
        <f t="shared" si="2"/>
        <v>0</v>
      </c>
      <c r="AP38" s="28">
        <f t="shared" si="2"/>
        <v>0</v>
      </c>
      <c r="HN38" s="38"/>
      <c r="HO38" s="38"/>
      <c r="HP38" s="38"/>
      <c r="HQ38" s="38"/>
      <c r="HR38" s="38"/>
      <c r="HS38" s="38"/>
      <c r="HT38" s="38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6.5" customHeight="1" x14ac:dyDescent="0.2">
      <c r="A39" s="25" t="s">
        <v>32</v>
      </c>
      <c r="B39" s="41"/>
      <c r="C39" s="41"/>
      <c r="D39" s="41"/>
      <c r="E39" s="41"/>
      <c r="F39" s="41"/>
      <c r="G39" s="41"/>
      <c r="H39" s="41"/>
      <c r="I39" s="41"/>
      <c r="J39" s="41"/>
      <c r="K39" s="45"/>
      <c r="L39" s="45"/>
      <c r="M39" s="45"/>
      <c r="N39" s="45"/>
      <c r="O39" s="45"/>
      <c r="P39" s="45"/>
      <c r="Q39" s="45"/>
      <c r="R39" s="45"/>
      <c r="S39" s="45"/>
      <c r="T39" s="41"/>
      <c r="U39" s="41"/>
      <c r="V39" s="41"/>
      <c r="W39" s="41"/>
      <c r="X39" s="41"/>
      <c r="Y39" s="41"/>
      <c r="Z39" s="41"/>
      <c r="AA39" s="41"/>
      <c r="AB39" s="41"/>
      <c r="AC39" s="45"/>
      <c r="AD39" s="45">
        <v>5</v>
      </c>
      <c r="AE39" s="45"/>
      <c r="AF39" s="46"/>
      <c r="AG39" s="46"/>
      <c r="AH39" s="46"/>
      <c r="AI39" s="46"/>
      <c r="AJ39" s="46"/>
      <c r="AK39" s="45"/>
      <c r="AL39" s="47"/>
      <c r="AM39" s="45"/>
      <c r="AN39" s="45">
        <v>1</v>
      </c>
      <c r="AO39" s="48"/>
      <c r="AP39" s="49"/>
    </row>
    <row r="40" spans="1:256" ht="16.5" customHeight="1" x14ac:dyDescent="0.2">
      <c r="A40" s="25" t="s">
        <v>33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>
        <v>67</v>
      </c>
      <c r="U40" s="41">
        <v>67</v>
      </c>
      <c r="V40" s="41">
        <v>68</v>
      </c>
      <c r="W40" s="41">
        <v>55</v>
      </c>
      <c r="X40" s="41">
        <v>18</v>
      </c>
      <c r="Y40" s="41">
        <v>23</v>
      </c>
      <c r="Z40" s="41">
        <v>10</v>
      </c>
      <c r="AA40" s="41">
        <v>35</v>
      </c>
      <c r="AB40" s="41">
        <v>52</v>
      </c>
      <c r="AC40" s="41">
        <v>13</v>
      </c>
      <c r="AD40" s="41"/>
      <c r="AE40" s="41"/>
      <c r="AF40" s="42"/>
      <c r="AG40" s="42"/>
      <c r="AH40" s="42">
        <v>1</v>
      </c>
      <c r="AI40" s="42">
        <v>22</v>
      </c>
      <c r="AJ40" s="42"/>
      <c r="AK40" s="41"/>
      <c r="AL40" s="43"/>
      <c r="AM40" s="41"/>
      <c r="AN40" s="41"/>
      <c r="AO40" s="33"/>
      <c r="AP40" s="44"/>
    </row>
    <row r="41" spans="1:256" ht="16.5" customHeight="1" x14ac:dyDescent="0.2">
      <c r="A41" s="25" t="s">
        <v>34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>
        <v>1</v>
      </c>
      <c r="R41" s="41">
        <v>1</v>
      </c>
      <c r="S41" s="41"/>
      <c r="T41" s="45"/>
      <c r="U41" s="45"/>
      <c r="V41" s="45">
        <v>1</v>
      </c>
      <c r="W41" s="45"/>
      <c r="X41" s="45"/>
      <c r="Y41" s="45"/>
      <c r="Z41" s="45"/>
      <c r="AA41" s="45"/>
      <c r="AB41" s="45"/>
      <c r="AC41" s="41"/>
      <c r="AD41" s="41"/>
      <c r="AE41" s="41"/>
      <c r="AF41" s="42"/>
      <c r="AG41" s="42"/>
      <c r="AH41" s="42"/>
      <c r="AI41" s="42"/>
      <c r="AJ41" s="42"/>
      <c r="AK41" s="41"/>
      <c r="AL41" s="43"/>
      <c r="AM41" s="41"/>
      <c r="AN41" s="41"/>
      <c r="AO41" s="33"/>
      <c r="AP41" s="44"/>
    </row>
    <row r="42" spans="1:256" ht="16.5" customHeight="1" x14ac:dyDescent="0.2">
      <c r="A42" s="25" t="s">
        <v>35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>
        <v>3</v>
      </c>
      <c r="X42" s="41">
        <v>1</v>
      </c>
      <c r="Y42" s="41">
        <v>1</v>
      </c>
      <c r="Z42" s="41"/>
      <c r="AA42" s="41"/>
      <c r="AB42" s="41"/>
      <c r="AC42" s="41"/>
      <c r="AD42" s="41"/>
      <c r="AE42" s="41"/>
      <c r="AF42" s="42"/>
      <c r="AG42" s="42"/>
      <c r="AH42" s="42"/>
      <c r="AI42" s="42"/>
      <c r="AJ42" s="42"/>
      <c r="AK42" s="41"/>
      <c r="AL42" s="43"/>
      <c r="AM42" s="41"/>
      <c r="AN42" s="41"/>
      <c r="AO42" s="33"/>
      <c r="AP42" s="44"/>
    </row>
    <row r="43" spans="1:256" ht="16.5" customHeight="1" x14ac:dyDescent="0.2">
      <c r="A43" s="25" t="s">
        <v>36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>
        <v>5</v>
      </c>
      <c r="R43" s="41">
        <v>8</v>
      </c>
      <c r="S43" s="41">
        <v>17</v>
      </c>
      <c r="T43" s="41">
        <v>1</v>
      </c>
      <c r="U43" s="41">
        <v>10</v>
      </c>
      <c r="V43" s="41">
        <v>23</v>
      </c>
      <c r="W43" s="41">
        <v>3</v>
      </c>
      <c r="X43" s="41">
        <v>2</v>
      </c>
      <c r="Y43" s="41">
        <v>4</v>
      </c>
      <c r="Z43" s="41"/>
      <c r="AA43" s="41"/>
      <c r="AB43" s="41">
        <v>12</v>
      </c>
      <c r="AC43" s="41"/>
      <c r="AD43" s="41"/>
      <c r="AE43" s="41"/>
      <c r="AF43" s="42"/>
      <c r="AG43" s="42"/>
      <c r="AH43" s="42"/>
      <c r="AI43" s="42"/>
      <c r="AJ43" s="42"/>
      <c r="AK43" s="41"/>
      <c r="AL43" s="43"/>
      <c r="AM43" s="41"/>
      <c r="AN43" s="41"/>
      <c r="AO43" s="33"/>
      <c r="AP43" s="44"/>
    </row>
    <row r="44" spans="1:256" ht="16.5" customHeight="1" x14ac:dyDescent="0.2">
      <c r="A44" s="25" t="s">
        <v>37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>
        <v>3</v>
      </c>
      <c r="V44" s="41">
        <v>1</v>
      </c>
      <c r="W44" s="41">
        <v>1</v>
      </c>
      <c r="X44" s="41">
        <v>1</v>
      </c>
      <c r="Y44" s="41">
        <v>1</v>
      </c>
      <c r="Z44" s="41"/>
      <c r="AA44" s="41"/>
      <c r="AB44" s="41"/>
      <c r="AC44" s="41"/>
      <c r="AD44" s="41"/>
      <c r="AE44" s="41"/>
      <c r="AF44" s="42"/>
      <c r="AG44" s="42"/>
      <c r="AH44" s="42"/>
      <c r="AI44" s="42"/>
      <c r="AJ44" s="42"/>
      <c r="AK44" s="41"/>
      <c r="AL44" s="43"/>
      <c r="AM44" s="41"/>
      <c r="AN44" s="41"/>
      <c r="AO44" s="33"/>
      <c r="AP44" s="44"/>
    </row>
    <row r="45" spans="1:256" ht="16.5" customHeight="1" x14ac:dyDescent="0.2">
      <c r="A45" s="25" t="s">
        <v>38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>
        <v>2</v>
      </c>
      <c r="T45" s="41">
        <v>1</v>
      </c>
      <c r="U45" s="41"/>
      <c r="V45" s="41"/>
      <c r="W45" s="41">
        <v>1</v>
      </c>
      <c r="X45" s="41"/>
      <c r="Y45" s="41"/>
      <c r="Z45" s="41"/>
      <c r="AA45" s="41"/>
      <c r="AB45" s="41"/>
      <c r="AC45" s="41"/>
      <c r="AD45" s="41"/>
      <c r="AE45" s="41"/>
      <c r="AF45" s="42"/>
      <c r="AG45" s="42"/>
      <c r="AH45" s="42"/>
      <c r="AI45" s="42"/>
      <c r="AJ45" s="42"/>
      <c r="AK45" s="41"/>
      <c r="AL45" s="43"/>
      <c r="AM45" s="41"/>
      <c r="AN45" s="41"/>
      <c r="AO45" s="33"/>
      <c r="AP45" s="44"/>
    </row>
    <row r="46" spans="1:256" ht="16.5" customHeight="1" x14ac:dyDescent="0.2">
      <c r="A46" s="25" t="s">
        <v>39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>
        <v>7</v>
      </c>
      <c r="Q46" s="41">
        <v>10</v>
      </c>
      <c r="R46" s="41"/>
      <c r="S46" s="41">
        <v>4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42"/>
      <c r="AH46" s="42"/>
      <c r="AI46" s="42"/>
      <c r="AJ46" s="42"/>
      <c r="AK46" s="41"/>
      <c r="AL46" s="43"/>
      <c r="AM46" s="41"/>
      <c r="AN46" s="41"/>
      <c r="AO46" s="33"/>
      <c r="AP46" s="44"/>
    </row>
    <row r="47" spans="1:256" s="30" customFormat="1" ht="16.5" customHeight="1" x14ac:dyDescent="0.25">
      <c r="A47" s="50" t="s">
        <v>40</v>
      </c>
      <c r="B47" s="32">
        <f t="shared" ref="B47:AP47" si="3">SUM(B48:B54)</f>
        <v>539</v>
      </c>
      <c r="C47" s="32">
        <f t="shared" si="3"/>
        <v>629</v>
      </c>
      <c r="D47" s="32">
        <f t="shared" si="3"/>
        <v>607</v>
      </c>
      <c r="E47" s="32">
        <f t="shared" si="3"/>
        <v>505</v>
      </c>
      <c r="F47" s="32">
        <f t="shared" si="3"/>
        <v>400</v>
      </c>
      <c r="G47" s="32">
        <f t="shared" si="3"/>
        <v>624</v>
      </c>
      <c r="H47" s="32">
        <f t="shared" si="3"/>
        <v>609</v>
      </c>
      <c r="I47" s="32">
        <f t="shared" si="3"/>
        <v>752</v>
      </c>
      <c r="J47" s="32">
        <f t="shared" si="3"/>
        <v>577</v>
      </c>
      <c r="K47" s="32">
        <f t="shared" si="3"/>
        <v>666</v>
      </c>
      <c r="L47" s="32">
        <f t="shared" si="3"/>
        <v>778</v>
      </c>
      <c r="M47" s="32">
        <f t="shared" si="3"/>
        <v>781</v>
      </c>
      <c r="N47" s="32">
        <f t="shared" si="3"/>
        <v>804</v>
      </c>
      <c r="O47" s="32">
        <f t="shared" si="3"/>
        <v>897</v>
      </c>
      <c r="P47" s="32">
        <f t="shared" si="3"/>
        <v>1009</v>
      </c>
      <c r="Q47" s="32">
        <f t="shared" si="3"/>
        <v>1021</v>
      </c>
      <c r="R47" s="32">
        <f t="shared" si="3"/>
        <v>1154</v>
      </c>
      <c r="S47" s="32">
        <f t="shared" si="3"/>
        <v>1368</v>
      </c>
      <c r="T47" s="32">
        <f t="shared" si="3"/>
        <v>1453</v>
      </c>
      <c r="U47" s="32">
        <f t="shared" si="3"/>
        <v>1649</v>
      </c>
      <c r="V47" s="32">
        <f t="shared" si="3"/>
        <v>1643</v>
      </c>
      <c r="W47" s="32">
        <f t="shared" si="3"/>
        <v>1589</v>
      </c>
      <c r="X47" s="32">
        <f t="shared" si="3"/>
        <v>1621</v>
      </c>
      <c r="Y47" s="32">
        <f t="shared" si="3"/>
        <v>1582</v>
      </c>
      <c r="Z47" s="32">
        <f t="shared" si="3"/>
        <v>1537</v>
      </c>
      <c r="AA47" s="32">
        <f t="shared" si="3"/>
        <v>1703</v>
      </c>
      <c r="AB47" s="32">
        <f t="shared" si="3"/>
        <v>2028</v>
      </c>
      <c r="AC47" s="32">
        <f t="shared" si="3"/>
        <v>2274</v>
      </c>
      <c r="AD47" s="32">
        <f t="shared" si="3"/>
        <v>2508</v>
      </c>
      <c r="AE47" s="32">
        <f t="shared" si="3"/>
        <v>2624</v>
      </c>
      <c r="AF47" s="32">
        <f t="shared" si="3"/>
        <v>2641</v>
      </c>
      <c r="AG47" s="32">
        <f t="shared" si="3"/>
        <v>2640</v>
      </c>
      <c r="AH47" s="32">
        <f t="shared" si="3"/>
        <v>2642</v>
      </c>
      <c r="AI47" s="32">
        <f t="shared" si="3"/>
        <v>2756</v>
      </c>
      <c r="AJ47" s="32">
        <f t="shared" si="3"/>
        <v>2727</v>
      </c>
      <c r="AK47" s="32">
        <f t="shared" si="3"/>
        <v>2852</v>
      </c>
      <c r="AL47" s="32">
        <f t="shared" si="3"/>
        <v>2912</v>
      </c>
      <c r="AM47" s="32">
        <f t="shared" si="3"/>
        <v>2944</v>
      </c>
      <c r="AN47" s="32">
        <f t="shared" si="3"/>
        <v>2964</v>
      </c>
      <c r="AO47" s="39">
        <f t="shared" si="3"/>
        <v>2719</v>
      </c>
      <c r="AP47" s="51">
        <f t="shared" si="3"/>
        <v>2863</v>
      </c>
    </row>
    <row r="48" spans="1:256" ht="16.5" customHeight="1" x14ac:dyDescent="0.2">
      <c r="A48" s="25" t="s">
        <v>41</v>
      </c>
      <c r="B48" s="41"/>
      <c r="C48" s="41"/>
      <c r="D48" s="41"/>
      <c r="E48" s="41">
        <v>22</v>
      </c>
      <c r="F48" s="41">
        <v>41</v>
      </c>
      <c r="G48" s="41">
        <v>42</v>
      </c>
      <c r="H48" s="41">
        <v>39</v>
      </c>
      <c r="I48" s="41">
        <v>47</v>
      </c>
      <c r="J48" s="41">
        <v>29</v>
      </c>
      <c r="K48" s="41">
        <v>32</v>
      </c>
      <c r="L48" s="41">
        <v>61</v>
      </c>
      <c r="M48" s="41">
        <v>48</v>
      </c>
      <c r="N48" s="41">
        <v>42</v>
      </c>
      <c r="O48" s="41">
        <v>51</v>
      </c>
      <c r="P48" s="41">
        <v>48</v>
      </c>
      <c r="Q48" s="41">
        <v>46</v>
      </c>
      <c r="R48" s="41">
        <v>45</v>
      </c>
      <c r="S48" s="41">
        <v>51</v>
      </c>
      <c r="T48" s="41">
        <v>40</v>
      </c>
      <c r="U48" s="41">
        <v>28</v>
      </c>
      <c r="V48" s="41">
        <v>27</v>
      </c>
      <c r="W48" s="41">
        <v>12</v>
      </c>
      <c r="X48" s="41">
        <v>5</v>
      </c>
      <c r="Y48" s="41"/>
      <c r="Z48" s="41"/>
      <c r="AA48" s="41"/>
      <c r="AB48" s="41"/>
      <c r="AC48" s="41"/>
      <c r="AD48" s="41"/>
      <c r="AE48" s="41"/>
      <c r="AF48" s="42"/>
      <c r="AG48" s="42"/>
      <c r="AH48" s="42"/>
      <c r="AI48" s="42"/>
      <c r="AJ48" s="42"/>
      <c r="AK48" s="41"/>
      <c r="AL48" s="43"/>
      <c r="AM48" s="41"/>
      <c r="AN48" s="41"/>
      <c r="AO48" s="33"/>
      <c r="AP48" s="44"/>
    </row>
    <row r="49" spans="1:42" ht="16.5" customHeight="1" x14ac:dyDescent="0.2">
      <c r="A49" s="25" t="s">
        <v>42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>
        <v>14</v>
      </c>
      <c r="Y49" s="41">
        <v>97</v>
      </c>
      <c r="Z49" s="41">
        <v>166</v>
      </c>
      <c r="AA49" s="41">
        <v>214</v>
      </c>
      <c r="AB49" s="41">
        <v>243</v>
      </c>
      <c r="AC49" s="41">
        <v>273</v>
      </c>
      <c r="AD49" s="41">
        <v>306</v>
      </c>
      <c r="AE49" s="41">
        <v>355</v>
      </c>
      <c r="AF49" s="42">
        <v>346</v>
      </c>
      <c r="AG49" s="42">
        <v>348</v>
      </c>
      <c r="AH49" s="42">
        <v>386</v>
      </c>
      <c r="AI49" s="42">
        <v>427</v>
      </c>
      <c r="AJ49" s="42">
        <v>407</v>
      </c>
      <c r="AK49" s="41">
        <v>431</v>
      </c>
      <c r="AL49" s="43">
        <v>476</v>
      </c>
      <c r="AM49" s="41">
        <v>486</v>
      </c>
      <c r="AN49" s="41">
        <v>496</v>
      </c>
      <c r="AO49" s="33">
        <v>444</v>
      </c>
      <c r="AP49" s="44">
        <v>421</v>
      </c>
    </row>
    <row r="50" spans="1:42" ht="16.5" customHeight="1" x14ac:dyDescent="0.2">
      <c r="A50" s="25" t="s">
        <v>43</v>
      </c>
      <c r="B50" s="41">
        <v>539</v>
      </c>
      <c r="C50" s="41">
        <v>629</v>
      </c>
      <c r="D50" s="41">
        <v>607</v>
      </c>
      <c r="E50" s="41">
        <v>483</v>
      </c>
      <c r="F50" s="41">
        <v>359</v>
      </c>
      <c r="G50" s="41">
        <v>582</v>
      </c>
      <c r="H50" s="41">
        <v>570</v>
      </c>
      <c r="I50" s="41">
        <v>705</v>
      </c>
      <c r="J50" s="41">
        <v>548</v>
      </c>
      <c r="K50" s="41">
        <v>634</v>
      </c>
      <c r="L50" s="41">
        <v>717</v>
      </c>
      <c r="M50" s="41">
        <v>733</v>
      </c>
      <c r="N50" s="41">
        <v>762</v>
      </c>
      <c r="O50" s="41">
        <v>846</v>
      </c>
      <c r="P50" s="41">
        <v>961</v>
      </c>
      <c r="Q50" s="41">
        <v>975</v>
      </c>
      <c r="R50" s="41">
        <v>1109</v>
      </c>
      <c r="S50" s="41">
        <v>1317</v>
      </c>
      <c r="T50" s="41">
        <v>1413</v>
      </c>
      <c r="U50" s="41">
        <v>1621</v>
      </c>
      <c r="V50" s="41">
        <v>1616</v>
      </c>
      <c r="W50" s="41">
        <v>1577</v>
      </c>
      <c r="X50" s="41">
        <v>1570</v>
      </c>
      <c r="Y50" s="41">
        <v>1461</v>
      </c>
      <c r="Z50" s="41">
        <v>1344</v>
      </c>
      <c r="AA50" s="41">
        <v>1245</v>
      </c>
      <c r="AB50" s="41">
        <v>1246</v>
      </c>
      <c r="AC50" s="41">
        <v>1326</v>
      </c>
      <c r="AD50" s="41">
        <v>1463</v>
      </c>
      <c r="AE50" s="41">
        <v>1469</v>
      </c>
      <c r="AF50" s="42">
        <v>1522</v>
      </c>
      <c r="AG50" s="42">
        <v>1643</v>
      </c>
      <c r="AH50" s="42">
        <v>1620</v>
      </c>
      <c r="AI50" s="42">
        <v>1746</v>
      </c>
      <c r="AJ50" s="42">
        <v>1776</v>
      </c>
      <c r="AK50" s="41">
        <v>1854</v>
      </c>
      <c r="AL50" s="43">
        <v>1879</v>
      </c>
      <c r="AM50" s="41">
        <v>1864</v>
      </c>
      <c r="AN50" s="41">
        <v>1793</v>
      </c>
      <c r="AO50" s="33">
        <v>1677</v>
      </c>
      <c r="AP50" s="44">
        <v>1762</v>
      </c>
    </row>
    <row r="51" spans="1:42" ht="16.5" customHeight="1" x14ac:dyDescent="0.2">
      <c r="A51" s="25" t="s">
        <v>44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2"/>
      <c r="AH51" s="42"/>
      <c r="AI51" s="42"/>
      <c r="AJ51" s="42"/>
      <c r="AK51" s="41"/>
      <c r="AL51" s="43"/>
      <c r="AM51" s="41"/>
      <c r="AN51" s="41"/>
      <c r="AO51" s="33"/>
      <c r="AP51" s="44">
        <v>17</v>
      </c>
    </row>
    <row r="52" spans="1:42" ht="16.5" customHeight="1" x14ac:dyDescent="0.2">
      <c r="A52" s="25" t="s">
        <v>45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2"/>
      <c r="AH52" s="42">
        <v>34</v>
      </c>
      <c r="AI52" s="42">
        <v>42</v>
      </c>
      <c r="AJ52" s="42">
        <v>40</v>
      </c>
      <c r="AK52" s="41">
        <v>37</v>
      </c>
      <c r="AL52" s="43">
        <v>44</v>
      </c>
      <c r="AM52" s="41">
        <v>57</v>
      </c>
      <c r="AN52" s="41">
        <v>80</v>
      </c>
      <c r="AO52" s="33">
        <v>77</v>
      </c>
      <c r="AP52" s="44">
        <v>80</v>
      </c>
    </row>
    <row r="53" spans="1:42" ht="16.5" customHeight="1" x14ac:dyDescent="0.2">
      <c r="A53" s="25" t="s">
        <v>46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>
        <v>32</v>
      </c>
      <c r="Y53" s="41">
        <v>24</v>
      </c>
      <c r="Z53" s="41">
        <v>27</v>
      </c>
      <c r="AA53" s="41">
        <v>18</v>
      </c>
      <c r="AB53" s="41">
        <v>29</v>
      </c>
      <c r="AC53" s="41">
        <v>37</v>
      </c>
      <c r="AD53" s="41">
        <v>51</v>
      </c>
      <c r="AE53" s="41">
        <v>79</v>
      </c>
      <c r="AF53" s="42">
        <v>86</v>
      </c>
      <c r="AG53" s="42">
        <v>84</v>
      </c>
      <c r="AH53" s="42">
        <v>75</v>
      </c>
      <c r="AI53" s="42">
        <v>60</v>
      </c>
      <c r="AJ53" s="42">
        <v>56</v>
      </c>
      <c r="AK53" s="41">
        <v>62</v>
      </c>
      <c r="AL53" s="43">
        <v>89</v>
      </c>
      <c r="AM53" s="41">
        <v>99</v>
      </c>
      <c r="AN53" s="41">
        <v>115</v>
      </c>
      <c r="AO53" s="33">
        <v>115</v>
      </c>
      <c r="AP53" s="44">
        <v>125</v>
      </c>
    </row>
    <row r="54" spans="1:42" ht="16.5" customHeight="1" x14ac:dyDescent="0.2">
      <c r="A54" s="25" t="s">
        <v>47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>
        <v>226</v>
      </c>
      <c r="AB54" s="41">
        <v>510</v>
      </c>
      <c r="AC54" s="41">
        <v>638</v>
      </c>
      <c r="AD54" s="41">
        <v>688</v>
      </c>
      <c r="AE54" s="41">
        <v>721</v>
      </c>
      <c r="AF54" s="42">
        <v>687</v>
      </c>
      <c r="AG54" s="42">
        <v>565</v>
      </c>
      <c r="AH54" s="42">
        <v>527</v>
      </c>
      <c r="AI54" s="42">
        <v>481</v>
      </c>
      <c r="AJ54" s="42">
        <v>448</v>
      </c>
      <c r="AK54" s="41">
        <v>468</v>
      </c>
      <c r="AL54" s="43">
        <v>424</v>
      </c>
      <c r="AM54" s="41">
        <v>438</v>
      </c>
      <c r="AN54" s="41">
        <v>480</v>
      </c>
      <c r="AO54" s="33">
        <v>406</v>
      </c>
      <c r="AP54" s="44">
        <v>458</v>
      </c>
    </row>
    <row r="55" spans="1:42" s="30" customFormat="1" ht="16.5" customHeight="1" x14ac:dyDescent="0.25">
      <c r="A55" s="50" t="s">
        <v>48</v>
      </c>
      <c r="B55" s="32">
        <f>SUM(B56:B61)</f>
        <v>0</v>
      </c>
      <c r="C55" s="32">
        <f t="shared" ref="C55:AP55" si="4">SUM(C56:C61)</f>
        <v>0</v>
      </c>
      <c r="D55" s="32">
        <f t="shared" si="4"/>
        <v>26</v>
      </c>
      <c r="E55" s="32">
        <f t="shared" si="4"/>
        <v>11</v>
      </c>
      <c r="F55" s="32">
        <f t="shared" si="4"/>
        <v>25</v>
      </c>
      <c r="G55" s="32">
        <f t="shared" si="4"/>
        <v>25</v>
      </c>
      <c r="H55" s="32">
        <f t="shared" si="4"/>
        <v>9</v>
      </c>
      <c r="I55" s="32">
        <f t="shared" si="4"/>
        <v>15</v>
      </c>
      <c r="J55" s="32">
        <f t="shared" si="4"/>
        <v>1</v>
      </c>
      <c r="K55" s="32">
        <f t="shared" si="4"/>
        <v>3</v>
      </c>
      <c r="L55" s="32">
        <f t="shared" si="4"/>
        <v>5</v>
      </c>
      <c r="M55" s="32">
        <f t="shared" si="4"/>
        <v>3</v>
      </c>
      <c r="N55" s="32">
        <f t="shared" si="4"/>
        <v>0</v>
      </c>
      <c r="O55" s="32">
        <f t="shared" si="4"/>
        <v>0</v>
      </c>
      <c r="P55" s="32">
        <f t="shared" si="4"/>
        <v>0</v>
      </c>
      <c r="Q55" s="32">
        <f t="shared" si="4"/>
        <v>0</v>
      </c>
      <c r="R55" s="32">
        <f t="shared" si="4"/>
        <v>0</v>
      </c>
      <c r="S55" s="32">
        <f t="shared" si="4"/>
        <v>0</v>
      </c>
      <c r="T55" s="32">
        <f t="shared" si="4"/>
        <v>97</v>
      </c>
      <c r="U55" s="32">
        <f t="shared" si="4"/>
        <v>255</v>
      </c>
      <c r="V55" s="32">
        <f t="shared" si="4"/>
        <v>266</v>
      </c>
      <c r="W55" s="32">
        <f t="shared" si="4"/>
        <v>257</v>
      </c>
      <c r="X55" s="32">
        <f t="shared" si="4"/>
        <v>355</v>
      </c>
      <c r="Y55" s="32">
        <f t="shared" si="4"/>
        <v>466</v>
      </c>
      <c r="Z55" s="32">
        <f t="shared" si="4"/>
        <v>739</v>
      </c>
      <c r="AA55" s="32">
        <f t="shared" si="4"/>
        <v>1872</v>
      </c>
      <c r="AB55" s="32">
        <f t="shared" si="4"/>
        <v>2207</v>
      </c>
      <c r="AC55" s="32">
        <f t="shared" si="4"/>
        <v>2510</v>
      </c>
      <c r="AD55" s="32">
        <f t="shared" si="4"/>
        <v>2455</v>
      </c>
      <c r="AE55" s="32">
        <f t="shared" si="4"/>
        <v>2547</v>
      </c>
      <c r="AF55" s="32">
        <f t="shared" si="4"/>
        <v>2566</v>
      </c>
      <c r="AG55" s="32">
        <f t="shared" si="4"/>
        <v>2629</v>
      </c>
      <c r="AH55" s="32">
        <f t="shared" si="4"/>
        <v>2737</v>
      </c>
      <c r="AI55" s="32">
        <f t="shared" si="4"/>
        <v>2843</v>
      </c>
      <c r="AJ55" s="32">
        <f t="shared" si="4"/>
        <v>3015</v>
      </c>
      <c r="AK55" s="32">
        <f t="shared" si="4"/>
        <v>3177</v>
      </c>
      <c r="AL55" s="32">
        <f t="shared" si="4"/>
        <v>3318</v>
      </c>
      <c r="AM55" s="32">
        <f t="shared" si="4"/>
        <v>3411</v>
      </c>
      <c r="AN55" s="32">
        <f t="shared" si="4"/>
        <v>3369</v>
      </c>
      <c r="AO55" s="39">
        <f t="shared" si="4"/>
        <v>3258</v>
      </c>
      <c r="AP55" s="51">
        <f t="shared" si="4"/>
        <v>3544</v>
      </c>
    </row>
    <row r="56" spans="1:42" ht="16.5" customHeight="1" x14ac:dyDescent="0.2">
      <c r="A56" s="25" t="s">
        <v>49</v>
      </c>
      <c r="B56" s="41"/>
      <c r="C56" s="41"/>
      <c r="D56" s="41">
        <v>26</v>
      </c>
      <c r="E56" s="41">
        <v>11</v>
      </c>
      <c r="F56" s="41">
        <v>25</v>
      </c>
      <c r="G56" s="41">
        <v>25</v>
      </c>
      <c r="H56" s="41">
        <v>9</v>
      </c>
      <c r="I56" s="41">
        <v>15</v>
      </c>
      <c r="J56" s="41">
        <v>1</v>
      </c>
      <c r="K56" s="41">
        <v>3</v>
      </c>
      <c r="L56" s="41">
        <v>5</v>
      </c>
      <c r="M56" s="41">
        <v>3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  <c r="AG56" s="42"/>
      <c r="AH56" s="42"/>
      <c r="AI56" s="42"/>
      <c r="AJ56" s="42"/>
      <c r="AK56" s="41"/>
      <c r="AL56" s="43"/>
      <c r="AM56" s="41"/>
      <c r="AN56" s="41"/>
      <c r="AO56" s="33"/>
      <c r="AP56" s="44"/>
    </row>
    <row r="57" spans="1:42" ht="16.5" customHeight="1" x14ac:dyDescent="0.2">
      <c r="A57" s="25" t="s">
        <v>50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>
        <v>24</v>
      </c>
      <c r="AB57" s="41">
        <v>45</v>
      </c>
      <c r="AC57" s="41">
        <v>63</v>
      </c>
      <c r="AD57" s="41">
        <v>76</v>
      </c>
      <c r="AE57" s="41">
        <v>80</v>
      </c>
      <c r="AF57" s="42">
        <v>76</v>
      </c>
      <c r="AG57" s="42">
        <v>89</v>
      </c>
      <c r="AH57" s="42">
        <v>91</v>
      </c>
      <c r="AI57" s="42">
        <v>90</v>
      </c>
      <c r="AJ57" s="42">
        <v>88</v>
      </c>
      <c r="AK57" s="41">
        <v>97</v>
      </c>
      <c r="AL57" s="43">
        <v>83</v>
      </c>
      <c r="AM57" s="41">
        <v>96</v>
      </c>
      <c r="AN57" s="41">
        <v>114</v>
      </c>
      <c r="AO57" s="33">
        <v>110</v>
      </c>
      <c r="AP57" s="44">
        <v>140</v>
      </c>
    </row>
    <row r="58" spans="1:42" ht="16.5" customHeight="1" x14ac:dyDescent="0.2">
      <c r="A58" s="25" t="s">
        <v>51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>
        <v>558</v>
      </c>
      <c r="AB58" s="41">
        <v>729</v>
      </c>
      <c r="AC58" s="41">
        <v>900</v>
      </c>
      <c r="AD58" s="41">
        <v>862</v>
      </c>
      <c r="AE58" s="41">
        <v>937</v>
      </c>
      <c r="AF58" s="42">
        <v>993</v>
      </c>
      <c r="AG58" s="42">
        <v>1044</v>
      </c>
      <c r="AH58" s="42">
        <v>1103</v>
      </c>
      <c r="AI58" s="42">
        <v>1144</v>
      </c>
      <c r="AJ58" s="42">
        <v>1214</v>
      </c>
      <c r="AK58" s="41">
        <v>1240</v>
      </c>
      <c r="AL58" s="43">
        <v>1326</v>
      </c>
      <c r="AM58" s="41">
        <v>1353</v>
      </c>
      <c r="AN58" s="41">
        <v>1345</v>
      </c>
      <c r="AO58" s="33">
        <v>1268</v>
      </c>
      <c r="AP58" s="44">
        <v>1345</v>
      </c>
    </row>
    <row r="59" spans="1:42" ht="16.5" customHeight="1" x14ac:dyDescent="0.2">
      <c r="A59" s="25" t="s">
        <v>52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>
        <v>97</v>
      </c>
      <c r="U59" s="41">
        <v>255</v>
      </c>
      <c r="V59" s="41">
        <v>266</v>
      </c>
      <c r="W59" s="41">
        <v>257</v>
      </c>
      <c r="X59" s="41">
        <v>355</v>
      </c>
      <c r="Y59" s="41">
        <v>466</v>
      </c>
      <c r="Z59" s="41">
        <v>739</v>
      </c>
      <c r="AA59" s="41">
        <v>1098</v>
      </c>
      <c r="AB59" s="41">
        <v>1187</v>
      </c>
      <c r="AC59" s="41">
        <v>1255</v>
      </c>
      <c r="AD59" s="41">
        <v>1171</v>
      </c>
      <c r="AE59" s="41">
        <v>1109</v>
      </c>
      <c r="AF59" s="42">
        <v>1022</v>
      </c>
      <c r="AG59" s="42">
        <v>1007</v>
      </c>
      <c r="AH59" s="42">
        <v>1038</v>
      </c>
      <c r="AI59" s="42">
        <v>1013</v>
      </c>
      <c r="AJ59" s="42">
        <v>1033</v>
      </c>
      <c r="AK59" s="41">
        <v>1086</v>
      </c>
      <c r="AL59" s="43">
        <v>1019</v>
      </c>
      <c r="AM59" s="41">
        <v>1035</v>
      </c>
      <c r="AN59" s="41">
        <v>1025</v>
      </c>
      <c r="AO59" s="33">
        <v>994</v>
      </c>
      <c r="AP59" s="44">
        <v>1054</v>
      </c>
    </row>
    <row r="60" spans="1:42" ht="16.5" customHeight="1" x14ac:dyDescent="0.2">
      <c r="A60" s="25" t="s">
        <v>53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>
        <v>143</v>
      </c>
      <c r="AB60" s="41">
        <v>136</v>
      </c>
      <c r="AC60" s="41">
        <v>133</v>
      </c>
      <c r="AD60" s="41">
        <v>150</v>
      </c>
      <c r="AE60" s="41">
        <v>172</v>
      </c>
      <c r="AF60" s="42">
        <v>188</v>
      </c>
      <c r="AG60" s="42">
        <v>199</v>
      </c>
      <c r="AH60" s="42">
        <v>202</v>
      </c>
      <c r="AI60" s="42">
        <v>216</v>
      </c>
      <c r="AJ60" s="42">
        <v>246</v>
      </c>
      <c r="AK60" s="41">
        <v>285</v>
      </c>
      <c r="AL60" s="43">
        <v>372</v>
      </c>
      <c r="AM60" s="41">
        <v>405</v>
      </c>
      <c r="AN60" s="41">
        <v>396</v>
      </c>
      <c r="AO60" s="33">
        <v>383</v>
      </c>
      <c r="AP60" s="44">
        <v>443</v>
      </c>
    </row>
    <row r="61" spans="1:42" ht="16.5" customHeight="1" x14ac:dyDescent="0.2">
      <c r="A61" s="25" t="s">
        <v>54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>
        <v>49</v>
      </c>
      <c r="AB61" s="41">
        <v>110</v>
      </c>
      <c r="AC61" s="41">
        <v>159</v>
      </c>
      <c r="AD61" s="41">
        <v>196</v>
      </c>
      <c r="AE61" s="41">
        <v>249</v>
      </c>
      <c r="AF61" s="42">
        <v>287</v>
      </c>
      <c r="AG61" s="42">
        <v>290</v>
      </c>
      <c r="AH61" s="42">
        <v>303</v>
      </c>
      <c r="AI61" s="42">
        <v>380</v>
      </c>
      <c r="AJ61" s="42">
        <v>434</v>
      </c>
      <c r="AK61" s="41">
        <v>469</v>
      </c>
      <c r="AL61" s="43">
        <v>518</v>
      </c>
      <c r="AM61" s="41">
        <v>522</v>
      </c>
      <c r="AN61" s="41">
        <v>489</v>
      </c>
      <c r="AO61" s="33">
        <v>503</v>
      </c>
      <c r="AP61" s="44">
        <v>562</v>
      </c>
    </row>
    <row r="62" spans="1:42" s="30" customFormat="1" ht="16.5" customHeight="1" x14ac:dyDescent="0.25">
      <c r="A62" s="50" t="s">
        <v>55</v>
      </c>
      <c r="B62" s="32">
        <f>SUM(B63:B68)</f>
        <v>74</v>
      </c>
      <c r="C62" s="32">
        <f t="shared" ref="C62:AP62" si="5">SUM(C63:C68)</f>
        <v>226</v>
      </c>
      <c r="D62" s="32">
        <f t="shared" si="5"/>
        <v>182</v>
      </c>
      <c r="E62" s="32">
        <f t="shared" si="5"/>
        <v>115</v>
      </c>
      <c r="F62" s="32">
        <f t="shared" si="5"/>
        <v>43</v>
      </c>
      <c r="G62" s="32">
        <f t="shared" si="5"/>
        <v>39</v>
      </c>
      <c r="H62" s="32">
        <f t="shared" si="5"/>
        <v>36</v>
      </c>
      <c r="I62" s="32">
        <f t="shared" si="5"/>
        <v>29</v>
      </c>
      <c r="J62" s="32">
        <f t="shared" si="5"/>
        <v>38</v>
      </c>
      <c r="K62" s="32">
        <f t="shared" si="5"/>
        <v>29</v>
      </c>
      <c r="L62" s="32">
        <f t="shared" si="5"/>
        <v>40</v>
      </c>
      <c r="M62" s="32">
        <f t="shared" si="5"/>
        <v>52</v>
      </c>
      <c r="N62" s="32">
        <f t="shared" si="5"/>
        <v>82</v>
      </c>
      <c r="O62" s="32">
        <f t="shared" si="5"/>
        <v>74</v>
      </c>
      <c r="P62" s="32">
        <f t="shared" si="5"/>
        <v>87</v>
      </c>
      <c r="Q62" s="32">
        <f t="shared" si="5"/>
        <v>134</v>
      </c>
      <c r="R62" s="32">
        <f t="shared" si="5"/>
        <v>110</v>
      </c>
      <c r="S62" s="32">
        <f t="shared" si="5"/>
        <v>116</v>
      </c>
      <c r="T62" s="32">
        <f t="shared" si="5"/>
        <v>111</v>
      </c>
      <c r="U62" s="32">
        <f t="shared" si="5"/>
        <v>101</v>
      </c>
      <c r="V62" s="32">
        <f t="shared" si="5"/>
        <v>123</v>
      </c>
      <c r="W62" s="32">
        <f t="shared" si="5"/>
        <v>163</v>
      </c>
      <c r="X62" s="32">
        <f t="shared" si="5"/>
        <v>189</v>
      </c>
      <c r="Y62" s="32">
        <f t="shared" si="5"/>
        <v>171</v>
      </c>
      <c r="Z62" s="32">
        <f t="shared" si="5"/>
        <v>212</v>
      </c>
      <c r="AA62" s="32">
        <f t="shared" si="5"/>
        <v>51</v>
      </c>
      <c r="AB62" s="32">
        <f t="shared" si="5"/>
        <v>17</v>
      </c>
      <c r="AC62" s="32">
        <f t="shared" si="5"/>
        <v>3</v>
      </c>
      <c r="AD62" s="32">
        <f t="shared" si="5"/>
        <v>1</v>
      </c>
      <c r="AE62" s="32">
        <f t="shared" si="5"/>
        <v>5</v>
      </c>
      <c r="AF62" s="52">
        <f t="shared" si="5"/>
        <v>1</v>
      </c>
      <c r="AG62" s="52">
        <f t="shared" si="5"/>
        <v>0</v>
      </c>
      <c r="AH62" s="52">
        <f t="shared" si="5"/>
        <v>1</v>
      </c>
      <c r="AI62" s="52">
        <f t="shared" si="5"/>
        <v>0</v>
      </c>
      <c r="AJ62" s="52">
        <f t="shared" si="5"/>
        <v>1</v>
      </c>
      <c r="AK62" s="32">
        <f t="shared" si="5"/>
        <v>2</v>
      </c>
      <c r="AL62" s="53">
        <f t="shared" si="5"/>
        <v>0</v>
      </c>
      <c r="AM62" s="32">
        <f t="shared" si="5"/>
        <v>1</v>
      </c>
      <c r="AN62" s="32">
        <f t="shared" si="5"/>
        <v>1</v>
      </c>
      <c r="AO62" s="39">
        <f t="shared" si="5"/>
        <v>1</v>
      </c>
      <c r="AP62" s="51">
        <f t="shared" si="5"/>
        <v>2</v>
      </c>
    </row>
    <row r="63" spans="1:42" ht="16.5" customHeight="1" x14ac:dyDescent="0.2">
      <c r="A63" s="25" t="s">
        <v>56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>
        <v>16</v>
      </c>
      <c r="N63" s="41">
        <v>10</v>
      </c>
      <c r="O63" s="41">
        <v>8</v>
      </c>
      <c r="P63" s="41">
        <v>8</v>
      </c>
      <c r="Q63" s="41">
        <v>13</v>
      </c>
      <c r="R63" s="41">
        <v>11</v>
      </c>
      <c r="S63" s="41">
        <v>7</v>
      </c>
      <c r="T63" s="41">
        <v>2</v>
      </c>
      <c r="U63" s="41">
        <v>3</v>
      </c>
      <c r="V63" s="41">
        <v>1</v>
      </c>
      <c r="W63" s="41">
        <v>3</v>
      </c>
      <c r="X63" s="41">
        <v>1</v>
      </c>
      <c r="Y63" s="41"/>
      <c r="Z63" s="41"/>
      <c r="AA63" s="41"/>
      <c r="AB63" s="41">
        <v>3</v>
      </c>
      <c r="AC63" s="41">
        <v>3</v>
      </c>
      <c r="AD63" s="41">
        <v>1</v>
      </c>
      <c r="AE63" s="41">
        <v>2</v>
      </c>
      <c r="AF63" s="42"/>
      <c r="AG63" s="42"/>
      <c r="AH63" s="42">
        <v>1</v>
      </c>
      <c r="AI63" s="42"/>
      <c r="AJ63" s="42">
        <v>1</v>
      </c>
      <c r="AK63" s="41"/>
      <c r="AL63" s="43"/>
      <c r="AM63" s="41"/>
      <c r="AN63" s="41"/>
      <c r="AO63" s="33"/>
      <c r="AP63" s="44"/>
    </row>
    <row r="64" spans="1:42" ht="16.5" customHeight="1" x14ac:dyDescent="0.2">
      <c r="A64" s="25" t="s">
        <v>51</v>
      </c>
      <c r="B64" s="41"/>
      <c r="C64" s="41"/>
      <c r="D64" s="41"/>
      <c r="E64" s="41"/>
      <c r="F64" s="41"/>
      <c r="G64" s="41">
        <v>11</v>
      </c>
      <c r="H64" s="41">
        <v>11</v>
      </c>
      <c r="I64" s="41">
        <v>11</v>
      </c>
      <c r="J64" s="41">
        <v>13</v>
      </c>
      <c r="K64" s="41">
        <v>12</v>
      </c>
      <c r="L64" s="41">
        <v>26</v>
      </c>
      <c r="M64" s="41">
        <v>11</v>
      </c>
      <c r="N64" s="41">
        <v>30</v>
      </c>
      <c r="O64" s="41">
        <v>36</v>
      </c>
      <c r="P64" s="41">
        <v>40</v>
      </c>
      <c r="Q64" s="41">
        <v>51</v>
      </c>
      <c r="R64" s="41">
        <v>44</v>
      </c>
      <c r="S64" s="41">
        <v>54</v>
      </c>
      <c r="T64" s="41">
        <v>82</v>
      </c>
      <c r="U64" s="41">
        <v>72</v>
      </c>
      <c r="V64" s="41">
        <v>89</v>
      </c>
      <c r="W64" s="41">
        <v>95</v>
      </c>
      <c r="X64" s="41">
        <v>115</v>
      </c>
      <c r="Y64" s="41">
        <v>126</v>
      </c>
      <c r="Z64" s="41">
        <v>121</v>
      </c>
      <c r="AA64" s="41">
        <v>32</v>
      </c>
      <c r="AB64" s="41">
        <v>14</v>
      </c>
      <c r="AC64" s="41"/>
      <c r="AD64" s="41"/>
      <c r="AE64" s="41">
        <v>1</v>
      </c>
      <c r="AF64" s="42"/>
      <c r="AG64" s="42"/>
      <c r="AH64" s="42"/>
      <c r="AI64" s="42"/>
      <c r="AJ64" s="42"/>
      <c r="AK64" s="41">
        <v>1</v>
      </c>
      <c r="AL64" s="43"/>
      <c r="AM64" s="41">
        <v>1</v>
      </c>
      <c r="AN64" s="41">
        <v>1</v>
      </c>
      <c r="AO64" s="33"/>
      <c r="AP64" s="44"/>
    </row>
    <row r="65" spans="1:42" ht="16.5" customHeight="1" x14ac:dyDescent="0.2">
      <c r="A65" s="25" t="s">
        <v>57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>
        <v>9</v>
      </c>
      <c r="N65" s="41">
        <v>26</v>
      </c>
      <c r="O65" s="41">
        <v>15</v>
      </c>
      <c r="P65" s="41">
        <v>17</v>
      </c>
      <c r="Q65" s="41">
        <v>31</v>
      </c>
      <c r="R65" s="41">
        <v>30</v>
      </c>
      <c r="S65" s="41">
        <v>24</v>
      </c>
      <c r="T65" s="41">
        <v>7</v>
      </c>
      <c r="U65" s="41">
        <v>6</v>
      </c>
      <c r="V65" s="41">
        <v>3</v>
      </c>
      <c r="W65" s="41">
        <v>4</v>
      </c>
      <c r="X65" s="41">
        <v>1</v>
      </c>
      <c r="Y65" s="41">
        <v>2</v>
      </c>
      <c r="Z65" s="41">
        <v>1</v>
      </c>
      <c r="AA65" s="41">
        <v>1</v>
      </c>
      <c r="AB65" s="41"/>
      <c r="AC65" s="41"/>
      <c r="AD65" s="41"/>
      <c r="AE65" s="41"/>
      <c r="AF65" s="42"/>
      <c r="AG65" s="42"/>
      <c r="AH65" s="42"/>
      <c r="AI65" s="42"/>
      <c r="AJ65" s="42"/>
      <c r="AK65" s="41"/>
      <c r="AL65" s="43"/>
      <c r="AM65" s="41"/>
      <c r="AN65" s="41"/>
      <c r="AO65" s="33"/>
      <c r="AP65" s="44"/>
    </row>
    <row r="66" spans="1:42" ht="16.5" customHeight="1" x14ac:dyDescent="0.2">
      <c r="A66" s="25" t="s">
        <v>58</v>
      </c>
      <c r="B66" s="41">
        <v>74</v>
      </c>
      <c r="C66" s="41">
        <v>226</v>
      </c>
      <c r="D66" s="41">
        <v>182</v>
      </c>
      <c r="E66" s="41">
        <v>115</v>
      </c>
      <c r="F66" s="41">
        <v>43</v>
      </c>
      <c r="G66" s="41">
        <v>12</v>
      </c>
      <c r="H66" s="41">
        <v>18</v>
      </c>
      <c r="I66" s="41">
        <v>5</v>
      </c>
      <c r="J66" s="41">
        <v>18</v>
      </c>
      <c r="K66" s="41">
        <v>8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2"/>
      <c r="AH66" s="42"/>
      <c r="AI66" s="42"/>
      <c r="AJ66" s="42"/>
      <c r="AK66" s="41"/>
      <c r="AL66" s="43"/>
      <c r="AM66" s="41"/>
      <c r="AN66" s="41"/>
      <c r="AO66" s="33"/>
      <c r="AP66" s="44"/>
    </row>
    <row r="67" spans="1:42" ht="16.5" customHeight="1" x14ac:dyDescent="0.2">
      <c r="A67" s="25" t="s">
        <v>59</v>
      </c>
      <c r="B67" s="41"/>
      <c r="C67" s="41"/>
      <c r="D67" s="41"/>
      <c r="E67" s="41"/>
      <c r="F67" s="41"/>
      <c r="G67" s="41">
        <v>6</v>
      </c>
      <c r="H67" s="41">
        <v>3</v>
      </c>
      <c r="I67" s="41">
        <v>4</v>
      </c>
      <c r="J67" s="41">
        <v>4</v>
      </c>
      <c r="K67" s="41">
        <v>4</v>
      </c>
      <c r="L67" s="41">
        <v>10</v>
      </c>
      <c r="M67" s="41">
        <v>6</v>
      </c>
      <c r="N67" s="41">
        <v>11</v>
      </c>
      <c r="O67" s="41">
        <v>13</v>
      </c>
      <c r="P67" s="41">
        <v>17</v>
      </c>
      <c r="Q67" s="41">
        <v>28</v>
      </c>
      <c r="R67" s="41">
        <v>21</v>
      </c>
      <c r="S67" s="41">
        <v>25</v>
      </c>
      <c r="T67" s="41">
        <v>18</v>
      </c>
      <c r="U67" s="41">
        <v>18</v>
      </c>
      <c r="V67" s="41">
        <v>30</v>
      </c>
      <c r="W67" s="41">
        <v>41</v>
      </c>
      <c r="X67" s="41">
        <v>46</v>
      </c>
      <c r="Y67" s="41">
        <v>29</v>
      </c>
      <c r="Z67" s="41">
        <v>77</v>
      </c>
      <c r="AA67" s="41">
        <v>16</v>
      </c>
      <c r="AB67" s="41"/>
      <c r="AC67" s="41"/>
      <c r="AD67" s="41"/>
      <c r="AE67" s="41">
        <v>2</v>
      </c>
      <c r="AF67" s="42">
        <v>1</v>
      </c>
      <c r="AG67" s="42"/>
      <c r="AH67" s="42"/>
      <c r="AI67" s="42"/>
      <c r="AJ67" s="42"/>
      <c r="AK67" s="41"/>
      <c r="AL67" s="43"/>
      <c r="AM67" s="41"/>
      <c r="AN67" s="41"/>
      <c r="AO67" s="33">
        <v>1</v>
      </c>
      <c r="AP67" s="44">
        <v>2</v>
      </c>
    </row>
    <row r="68" spans="1:42" ht="16.5" customHeight="1" x14ac:dyDescent="0.2">
      <c r="A68" s="25" t="s">
        <v>60</v>
      </c>
      <c r="B68" s="41"/>
      <c r="C68" s="41"/>
      <c r="D68" s="41"/>
      <c r="E68" s="41"/>
      <c r="F68" s="41"/>
      <c r="G68" s="41">
        <v>10</v>
      </c>
      <c r="H68" s="41">
        <v>4</v>
      </c>
      <c r="I68" s="41">
        <v>9</v>
      </c>
      <c r="J68" s="41">
        <v>3</v>
      </c>
      <c r="K68" s="41">
        <v>5</v>
      </c>
      <c r="L68" s="41">
        <v>4</v>
      </c>
      <c r="M68" s="41">
        <v>10</v>
      </c>
      <c r="N68" s="41">
        <v>5</v>
      </c>
      <c r="O68" s="41">
        <v>2</v>
      </c>
      <c r="P68" s="41">
        <v>5</v>
      </c>
      <c r="Q68" s="41">
        <v>11</v>
      </c>
      <c r="R68" s="41">
        <v>4</v>
      </c>
      <c r="S68" s="41">
        <v>6</v>
      </c>
      <c r="T68" s="41">
        <v>2</v>
      </c>
      <c r="U68" s="41">
        <v>2</v>
      </c>
      <c r="V68" s="41"/>
      <c r="W68" s="41">
        <v>20</v>
      </c>
      <c r="X68" s="41">
        <v>26</v>
      </c>
      <c r="Y68" s="41">
        <v>14</v>
      </c>
      <c r="Z68" s="41">
        <v>13</v>
      </c>
      <c r="AA68" s="41">
        <v>2</v>
      </c>
      <c r="AB68" s="41"/>
      <c r="AC68" s="41"/>
      <c r="AD68" s="41"/>
      <c r="AE68" s="41"/>
      <c r="AF68" s="42"/>
      <c r="AG68" s="42"/>
      <c r="AH68" s="42"/>
      <c r="AI68" s="42"/>
      <c r="AJ68" s="42"/>
      <c r="AK68" s="41">
        <v>1</v>
      </c>
      <c r="AL68" s="43"/>
      <c r="AM68" s="41"/>
      <c r="AN68" s="41"/>
      <c r="AO68" s="33"/>
      <c r="AP68" s="44"/>
    </row>
    <row r="69" spans="1:42" s="30" customFormat="1" ht="16.5" customHeight="1" x14ac:dyDescent="0.25">
      <c r="A69" s="50" t="s">
        <v>61</v>
      </c>
      <c r="B69" s="32">
        <f>SUM(B70:B81)</f>
        <v>745</v>
      </c>
      <c r="C69" s="32">
        <f t="shared" ref="C69:AP69" si="6">SUM(C70:C81)</f>
        <v>836</v>
      </c>
      <c r="D69" s="32">
        <f t="shared" si="6"/>
        <v>681</v>
      </c>
      <c r="E69" s="32">
        <f t="shared" si="6"/>
        <v>411</v>
      </c>
      <c r="F69" s="32">
        <f t="shared" si="6"/>
        <v>454</v>
      </c>
      <c r="G69" s="32">
        <f t="shared" si="6"/>
        <v>425</v>
      </c>
      <c r="H69" s="32">
        <f t="shared" si="6"/>
        <v>374</v>
      </c>
      <c r="I69" s="32">
        <f t="shared" si="6"/>
        <v>489</v>
      </c>
      <c r="J69" s="32">
        <f t="shared" si="6"/>
        <v>366</v>
      </c>
      <c r="K69" s="32">
        <f t="shared" si="6"/>
        <v>429</v>
      </c>
      <c r="L69" s="32">
        <f t="shared" si="6"/>
        <v>467</v>
      </c>
      <c r="M69" s="32">
        <f t="shared" si="6"/>
        <v>495</v>
      </c>
      <c r="N69" s="32">
        <f t="shared" si="6"/>
        <v>632</v>
      </c>
      <c r="O69" s="32">
        <f t="shared" si="6"/>
        <v>660</v>
      </c>
      <c r="P69" s="32">
        <f t="shared" si="6"/>
        <v>798</v>
      </c>
      <c r="Q69" s="32">
        <f t="shared" si="6"/>
        <v>847</v>
      </c>
      <c r="R69" s="32">
        <f t="shared" si="6"/>
        <v>934</v>
      </c>
      <c r="S69" s="32">
        <f t="shared" si="6"/>
        <v>1049</v>
      </c>
      <c r="T69" s="32">
        <f t="shared" si="6"/>
        <v>1055</v>
      </c>
      <c r="U69" s="32">
        <f t="shared" si="6"/>
        <v>979</v>
      </c>
      <c r="V69" s="32">
        <f t="shared" si="6"/>
        <v>1099</v>
      </c>
      <c r="W69" s="32">
        <f t="shared" si="6"/>
        <v>1155</v>
      </c>
      <c r="X69" s="32">
        <f t="shared" si="6"/>
        <v>1234</v>
      </c>
      <c r="Y69" s="32">
        <f t="shared" si="6"/>
        <v>1032</v>
      </c>
      <c r="Z69" s="32">
        <f t="shared" si="6"/>
        <v>915</v>
      </c>
      <c r="AA69" s="32">
        <f t="shared" si="6"/>
        <v>279</v>
      </c>
      <c r="AB69" s="32">
        <f t="shared" si="6"/>
        <v>72</v>
      </c>
      <c r="AC69" s="32">
        <f t="shared" si="6"/>
        <v>23</v>
      </c>
      <c r="AD69" s="32">
        <f t="shared" si="6"/>
        <v>15</v>
      </c>
      <c r="AE69" s="32">
        <f t="shared" si="6"/>
        <v>6</v>
      </c>
      <c r="AF69" s="52">
        <f t="shared" si="6"/>
        <v>2</v>
      </c>
      <c r="AG69" s="52">
        <f t="shared" si="6"/>
        <v>5</v>
      </c>
      <c r="AH69" s="52">
        <f t="shared" si="6"/>
        <v>1</v>
      </c>
      <c r="AI69" s="52">
        <f t="shared" si="6"/>
        <v>3</v>
      </c>
      <c r="AJ69" s="52">
        <f t="shared" si="6"/>
        <v>4</v>
      </c>
      <c r="AK69" s="32">
        <f t="shared" si="6"/>
        <v>0</v>
      </c>
      <c r="AL69" s="32">
        <f t="shared" si="6"/>
        <v>1</v>
      </c>
      <c r="AM69" s="32">
        <f t="shared" si="6"/>
        <v>0</v>
      </c>
      <c r="AN69" s="32">
        <f t="shared" si="6"/>
        <v>0</v>
      </c>
      <c r="AO69" s="39">
        <f t="shared" si="6"/>
        <v>0</v>
      </c>
      <c r="AP69" s="51">
        <f t="shared" si="6"/>
        <v>1</v>
      </c>
    </row>
    <row r="70" spans="1:42" ht="16.5" customHeight="1" x14ac:dyDescent="0.2">
      <c r="A70" s="25" t="s">
        <v>62</v>
      </c>
      <c r="B70" s="41">
        <v>12</v>
      </c>
      <c r="C70" s="41">
        <v>61</v>
      </c>
      <c r="D70" s="41">
        <v>10</v>
      </c>
      <c r="E70" s="41">
        <v>1</v>
      </c>
      <c r="F70" s="41">
        <v>7</v>
      </c>
      <c r="G70" s="41">
        <v>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2"/>
      <c r="AG70" s="42"/>
      <c r="AH70" s="42"/>
      <c r="AI70" s="42"/>
      <c r="AJ70" s="42"/>
      <c r="AK70" s="41"/>
      <c r="AL70" s="43"/>
      <c r="AM70" s="41"/>
      <c r="AN70" s="41"/>
      <c r="AO70" s="33"/>
      <c r="AP70" s="44"/>
    </row>
    <row r="71" spans="1:42" ht="16.5" customHeight="1" x14ac:dyDescent="0.2">
      <c r="A71" s="25" t="s">
        <v>63</v>
      </c>
      <c r="B71" s="41">
        <v>5</v>
      </c>
      <c r="C71" s="41">
        <v>45</v>
      </c>
      <c r="D71" s="41">
        <v>75</v>
      </c>
      <c r="E71" s="41">
        <v>61</v>
      </c>
      <c r="F71" s="41">
        <v>54</v>
      </c>
      <c r="G71" s="41">
        <v>56</v>
      </c>
      <c r="H71" s="41">
        <v>54</v>
      </c>
      <c r="I71" s="41">
        <v>58</v>
      </c>
      <c r="J71" s="41">
        <v>49</v>
      </c>
      <c r="K71" s="41">
        <v>53</v>
      </c>
      <c r="L71" s="41">
        <v>50</v>
      </c>
      <c r="M71" s="41">
        <v>59</v>
      </c>
      <c r="N71" s="41">
        <v>45</v>
      </c>
      <c r="O71" s="41">
        <v>38</v>
      </c>
      <c r="P71" s="41">
        <v>25</v>
      </c>
      <c r="Q71" s="41">
        <v>6</v>
      </c>
      <c r="R71" s="41">
        <v>14</v>
      </c>
      <c r="S71" s="41">
        <v>14</v>
      </c>
      <c r="T71" s="41">
        <v>6</v>
      </c>
      <c r="U71" s="41">
        <v>14</v>
      </c>
      <c r="V71" s="41">
        <v>30</v>
      </c>
      <c r="W71" s="41">
        <v>45</v>
      </c>
      <c r="X71" s="41"/>
      <c r="Y71" s="41"/>
      <c r="Z71" s="41"/>
      <c r="AA71" s="41"/>
      <c r="AB71" s="41"/>
      <c r="AC71" s="41"/>
      <c r="AD71" s="41"/>
      <c r="AE71" s="41"/>
      <c r="AF71" s="42"/>
      <c r="AG71" s="42"/>
      <c r="AH71" s="42"/>
      <c r="AI71" s="42"/>
      <c r="AJ71" s="42"/>
      <c r="AK71" s="41"/>
      <c r="AL71" s="43"/>
      <c r="AM71" s="41"/>
      <c r="AN71" s="41"/>
      <c r="AO71" s="33"/>
      <c r="AP71" s="44"/>
    </row>
    <row r="72" spans="1:42" ht="16.5" customHeight="1" x14ac:dyDescent="0.2">
      <c r="A72" s="25" t="s">
        <v>50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>
        <v>65</v>
      </c>
      <c r="Y72" s="41">
        <v>63</v>
      </c>
      <c r="Z72" s="41">
        <v>57</v>
      </c>
      <c r="AA72" s="41">
        <v>14</v>
      </c>
      <c r="AB72" s="41">
        <v>2</v>
      </c>
      <c r="AC72" s="41"/>
      <c r="AD72" s="41"/>
      <c r="AE72" s="41"/>
      <c r="AF72" s="42"/>
      <c r="AG72" s="42"/>
      <c r="AH72" s="42"/>
      <c r="AI72" s="42"/>
      <c r="AJ72" s="42"/>
      <c r="AK72" s="41"/>
      <c r="AL72" s="43"/>
      <c r="AM72" s="41"/>
      <c r="AN72" s="41"/>
      <c r="AO72" s="33"/>
      <c r="AP72" s="44"/>
    </row>
    <row r="73" spans="1:42" ht="16.5" customHeight="1" x14ac:dyDescent="0.2">
      <c r="A73" s="25" t="s">
        <v>51</v>
      </c>
      <c r="B73" s="41">
        <v>203</v>
      </c>
      <c r="C73" s="41">
        <v>244</v>
      </c>
      <c r="D73" s="41">
        <v>180</v>
      </c>
      <c r="E73" s="41">
        <v>193</v>
      </c>
      <c r="F73" s="41">
        <v>238</v>
      </c>
      <c r="G73" s="41">
        <v>180</v>
      </c>
      <c r="H73" s="41">
        <v>192</v>
      </c>
      <c r="I73" s="41">
        <v>253</v>
      </c>
      <c r="J73" s="41">
        <v>168</v>
      </c>
      <c r="K73" s="41">
        <v>233</v>
      </c>
      <c r="L73" s="41">
        <v>295</v>
      </c>
      <c r="M73" s="41">
        <v>269</v>
      </c>
      <c r="N73" s="41">
        <v>340</v>
      </c>
      <c r="O73" s="41">
        <v>335</v>
      </c>
      <c r="P73" s="41">
        <v>374</v>
      </c>
      <c r="Q73" s="41">
        <v>402</v>
      </c>
      <c r="R73" s="41">
        <v>535</v>
      </c>
      <c r="S73" s="41">
        <v>637</v>
      </c>
      <c r="T73" s="41">
        <v>626</v>
      </c>
      <c r="U73" s="41">
        <v>707</v>
      </c>
      <c r="V73" s="41">
        <v>716</v>
      </c>
      <c r="W73" s="41">
        <v>750</v>
      </c>
      <c r="X73" s="41">
        <v>827</v>
      </c>
      <c r="Y73" s="41">
        <v>673</v>
      </c>
      <c r="Z73" s="41">
        <v>604</v>
      </c>
      <c r="AA73" s="41">
        <v>181</v>
      </c>
      <c r="AB73" s="41">
        <v>58</v>
      </c>
      <c r="AC73" s="41">
        <v>23</v>
      </c>
      <c r="AD73" s="41">
        <v>14</v>
      </c>
      <c r="AE73" s="41">
        <v>3</v>
      </c>
      <c r="AF73" s="42"/>
      <c r="AG73" s="42">
        <v>4</v>
      </c>
      <c r="AH73" s="42"/>
      <c r="AI73" s="42">
        <v>1</v>
      </c>
      <c r="AJ73" s="42">
        <v>2</v>
      </c>
      <c r="AK73" s="41"/>
      <c r="AL73" s="43">
        <v>1</v>
      </c>
      <c r="AM73" s="41"/>
      <c r="AN73" s="41"/>
      <c r="AO73" s="33"/>
      <c r="AP73" s="44"/>
    </row>
    <row r="74" spans="1:42" ht="16.5" customHeight="1" x14ac:dyDescent="0.2">
      <c r="A74" s="25" t="s">
        <v>64</v>
      </c>
      <c r="B74" s="41">
        <v>36</v>
      </c>
      <c r="C74" s="41">
        <v>31</v>
      </c>
      <c r="D74" s="41">
        <v>24</v>
      </c>
      <c r="E74" s="41">
        <v>6</v>
      </c>
      <c r="F74" s="41"/>
      <c r="G74" s="41"/>
      <c r="H74" s="41">
        <v>2</v>
      </c>
      <c r="I74" s="41">
        <v>2</v>
      </c>
      <c r="J74" s="41">
        <v>2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2"/>
      <c r="AG74" s="42"/>
      <c r="AH74" s="42"/>
      <c r="AI74" s="42"/>
      <c r="AJ74" s="42"/>
      <c r="AK74" s="41"/>
      <c r="AL74" s="43"/>
      <c r="AM74" s="41"/>
      <c r="AN74" s="41"/>
      <c r="AO74" s="33"/>
      <c r="AP74" s="44"/>
    </row>
    <row r="75" spans="1:42" ht="16.5" customHeight="1" x14ac:dyDescent="0.2">
      <c r="A75" s="25" t="s">
        <v>65</v>
      </c>
      <c r="B75" s="41">
        <v>24</v>
      </c>
      <c r="C75" s="41">
        <v>62</v>
      </c>
      <c r="D75" s="41">
        <v>17</v>
      </c>
      <c r="E75" s="41">
        <v>4</v>
      </c>
      <c r="F75" s="41"/>
      <c r="G75" s="41">
        <v>3</v>
      </c>
      <c r="H75" s="41">
        <v>2</v>
      </c>
      <c r="I75" s="41"/>
      <c r="J75" s="41">
        <v>1</v>
      </c>
      <c r="K75" s="41">
        <v>1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2"/>
      <c r="AG75" s="42"/>
      <c r="AH75" s="42"/>
      <c r="AI75" s="42"/>
      <c r="AJ75" s="42"/>
      <c r="AK75" s="41"/>
      <c r="AL75" s="43"/>
      <c r="AM75" s="41"/>
      <c r="AN75" s="41"/>
      <c r="AO75" s="33"/>
      <c r="AP75" s="44"/>
    </row>
    <row r="76" spans="1:42" ht="16.5" customHeight="1" x14ac:dyDescent="0.2">
      <c r="A76" s="25" t="s">
        <v>66</v>
      </c>
      <c r="B76" s="41">
        <v>78</v>
      </c>
      <c r="C76" s="41">
        <v>58</v>
      </c>
      <c r="D76" s="41">
        <v>38</v>
      </c>
      <c r="E76" s="41">
        <v>7</v>
      </c>
      <c r="F76" s="41">
        <v>13</v>
      </c>
      <c r="G76" s="41">
        <v>2</v>
      </c>
      <c r="H76" s="41">
        <v>4</v>
      </c>
      <c r="I76" s="41"/>
      <c r="J76" s="41"/>
      <c r="K76" s="41"/>
      <c r="L76" s="41"/>
      <c r="M76" s="41">
        <v>36</v>
      </c>
      <c r="N76" s="41">
        <v>115</v>
      </c>
      <c r="O76" s="41">
        <v>172</v>
      </c>
      <c r="P76" s="41">
        <v>255</v>
      </c>
      <c r="Q76" s="41">
        <v>293</v>
      </c>
      <c r="R76" s="41">
        <v>228</v>
      </c>
      <c r="S76" s="41">
        <v>210</v>
      </c>
      <c r="T76" s="41">
        <v>189</v>
      </c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2"/>
      <c r="AG76" s="42"/>
      <c r="AH76" s="42"/>
      <c r="AI76" s="42"/>
      <c r="AJ76" s="42"/>
      <c r="AK76" s="41"/>
      <c r="AL76" s="43"/>
      <c r="AM76" s="41"/>
      <c r="AN76" s="41"/>
      <c r="AO76" s="33"/>
      <c r="AP76" s="44"/>
    </row>
    <row r="77" spans="1:42" ht="16.5" customHeight="1" x14ac:dyDescent="0.2">
      <c r="A77" s="25" t="s">
        <v>67</v>
      </c>
      <c r="B77" s="41">
        <v>58</v>
      </c>
      <c r="C77" s="41">
        <v>41</v>
      </c>
      <c r="D77" s="41">
        <v>26</v>
      </c>
      <c r="E77" s="41">
        <v>11</v>
      </c>
      <c r="F77" s="41">
        <v>18</v>
      </c>
      <c r="G77" s="41">
        <v>39</v>
      </c>
      <c r="H77" s="41">
        <v>23</v>
      </c>
      <c r="I77" s="41">
        <v>49</v>
      </c>
      <c r="J77" s="41">
        <v>36</v>
      </c>
      <c r="K77" s="41">
        <v>35</v>
      </c>
      <c r="L77" s="41">
        <v>39</v>
      </c>
      <c r="M77" s="41">
        <v>31</v>
      </c>
      <c r="N77" s="41">
        <v>41</v>
      </c>
      <c r="O77" s="41">
        <v>27</v>
      </c>
      <c r="P77" s="41">
        <v>31</v>
      </c>
      <c r="Q77" s="41">
        <v>25</v>
      </c>
      <c r="R77" s="41">
        <v>20</v>
      </c>
      <c r="S77" s="41">
        <v>18</v>
      </c>
      <c r="T77" s="41">
        <v>5</v>
      </c>
      <c r="U77" s="41">
        <v>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2"/>
      <c r="AH77" s="42"/>
      <c r="AI77" s="42"/>
      <c r="AJ77" s="42"/>
      <c r="AK77" s="41"/>
      <c r="AL77" s="43"/>
      <c r="AM77" s="41"/>
      <c r="AN77" s="41"/>
      <c r="AO77" s="33"/>
      <c r="AP77" s="44"/>
    </row>
    <row r="78" spans="1:42" ht="16.5" customHeight="1" x14ac:dyDescent="0.2">
      <c r="A78" s="25" t="s">
        <v>68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2"/>
      <c r="AH78" s="42"/>
      <c r="AI78" s="42"/>
      <c r="AJ78" s="42"/>
      <c r="AK78" s="41"/>
      <c r="AL78" s="43"/>
      <c r="AM78" s="41"/>
      <c r="AN78" s="41"/>
      <c r="AO78" s="33"/>
      <c r="AP78" s="44"/>
    </row>
    <row r="79" spans="1:42" ht="16.5" customHeight="1" x14ac:dyDescent="0.2">
      <c r="A79" s="25" t="s">
        <v>69</v>
      </c>
      <c r="B79" s="41">
        <v>127</v>
      </c>
      <c r="C79" s="41">
        <v>137</v>
      </c>
      <c r="D79" s="41">
        <v>161</v>
      </c>
      <c r="E79" s="41">
        <v>55</v>
      </c>
      <c r="F79" s="41">
        <v>46</v>
      </c>
      <c r="G79" s="41">
        <v>86</v>
      </c>
      <c r="H79" s="41">
        <v>48</v>
      </c>
      <c r="I79" s="41">
        <v>61</v>
      </c>
      <c r="J79" s="41">
        <v>57</v>
      </c>
      <c r="K79" s="41">
        <v>44</v>
      </c>
      <c r="L79" s="41">
        <v>34</v>
      </c>
      <c r="M79" s="41">
        <v>38</v>
      </c>
      <c r="N79" s="41">
        <v>55</v>
      </c>
      <c r="O79" s="41">
        <v>39</v>
      </c>
      <c r="P79" s="41">
        <v>55</v>
      </c>
      <c r="Q79" s="41">
        <v>48</v>
      </c>
      <c r="R79" s="41">
        <v>63</v>
      </c>
      <c r="S79" s="41">
        <v>89</v>
      </c>
      <c r="T79" s="41">
        <v>115</v>
      </c>
      <c r="U79" s="41">
        <v>140</v>
      </c>
      <c r="V79" s="41">
        <v>153</v>
      </c>
      <c r="W79" s="41">
        <v>175</v>
      </c>
      <c r="X79" s="41"/>
      <c r="Y79" s="41"/>
      <c r="Z79" s="41"/>
      <c r="AA79" s="41"/>
      <c r="AB79" s="41"/>
      <c r="AC79" s="41"/>
      <c r="AD79" s="41"/>
      <c r="AE79" s="41"/>
      <c r="AF79" s="42"/>
      <c r="AG79" s="42"/>
      <c r="AH79" s="42"/>
      <c r="AI79" s="42"/>
      <c r="AJ79" s="42"/>
      <c r="AK79" s="41"/>
      <c r="AL79" s="43"/>
      <c r="AM79" s="41"/>
      <c r="AN79" s="41"/>
      <c r="AO79" s="33"/>
      <c r="AP79" s="44"/>
    </row>
    <row r="80" spans="1:42" ht="16.5" customHeight="1" x14ac:dyDescent="0.2">
      <c r="A80" s="25" t="s">
        <v>53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>
        <v>205</v>
      </c>
      <c r="Y80" s="41">
        <v>192</v>
      </c>
      <c r="Z80" s="41">
        <v>151</v>
      </c>
      <c r="AA80" s="41">
        <v>42</v>
      </c>
      <c r="AB80" s="41">
        <v>9</v>
      </c>
      <c r="AC80" s="41"/>
      <c r="AD80" s="41">
        <v>1</v>
      </c>
      <c r="AE80" s="41">
        <v>1</v>
      </c>
      <c r="AF80" s="42">
        <v>1</v>
      </c>
      <c r="AG80" s="42"/>
      <c r="AH80" s="42"/>
      <c r="AI80" s="42">
        <v>1</v>
      </c>
      <c r="AJ80" s="42"/>
      <c r="AK80" s="41"/>
      <c r="AL80" s="43"/>
      <c r="AM80" s="41"/>
      <c r="AN80" s="41"/>
      <c r="AO80" s="33"/>
      <c r="AP80" s="44"/>
    </row>
    <row r="81" spans="1:42" ht="16.5" customHeight="1" x14ac:dyDescent="0.2">
      <c r="A81" s="25" t="s">
        <v>54</v>
      </c>
      <c r="B81" s="41">
        <v>202</v>
      </c>
      <c r="C81" s="41">
        <v>157</v>
      </c>
      <c r="D81" s="41">
        <v>150</v>
      </c>
      <c r="E81" s="41">
        <v>73</v>
      </c>
      <c r="F81" s="41">
        <v>78</v>
      </c>
      <c r="G81" s="41">
        <v>56</v>
      </c>
      <c r="H81" s="41">
        <v>49</v>
      </c>
      <c r="I81" s="41">
        <v>66</v>
      </c>
      <c r="J81" s="41">
        <v>53</v>
      </c>
      <c r="K81" s="41">
        <v>63</v>
      </c>
      <c r="L81" s="41">
        <v>49</v>
      </c>
      <c r="M81" s="41">
        <v>62</v>
      </c>
      <c r="N81" s="41">
        <v>36</v>
      </c>
      <c r="O81" s="41">
        <v>49</v>
      </c>
      <c r="P81" s="41">
        <v>58</v>
      </c>
      <c r="Q81" s="41">
        <v>73</v>
      </c>
      <c r="R81" s="41">
        <v>74</v>
      </c>
      <c r="S81" s="41">
        <v>81</v>
      </c>
      <c r="T81" s="41">
        <v>114</v>
      </c>
      <c r="U81" s="41">
        <v>116</v>
      </c>
      <c r="V81" s="41">
        <v>200</v>
      </c>
      <c r="W81" s="41">
        <v>185</v>
      </c>
      <c r="X81" s="41">
        <v>137</v>
      </c>
      <c r="Y81" s="41">
        <v>104</v>
      </c>
      <c r="Z81" s="41">
        <v>103</v>
      </c>
      <c r="AA81" s="41">
        <v>42</v>
      </c>
      <c r="AB81" s="41">
        <v>3</v>
      </c>
      <c r="AC81" s="41"/>
      <c r="AD81" s="41"/>
      <c r="AE81" s="41">
        <v>2</v>
      </c>
      <c r="AF81" s="42">
        <v>1</v>
      </c>
      <c r="AG81" s="42">
        <v>1</v>
      </c>
      <c r="AH81" s="42">
        <v>1</v>
      </c>
      <c r="AI81" s="42">
        <v>1</v>
      </c>
      <c r="AJ81" s="42">
        <v>2</v>
      </c>
      <c r="AK81" s="41"/>
      <c r="AL81" s="43"/>
      <c r="AM81" s="41"/>
      <c r="AN81" s="41"/>
      <c r="AO81" s="33"/>
      <c r="AP81" s="44">
        <v>1</v>
      </c>
    </row>
    <row r="82" spans="1:42" ht="16.5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ht="16.5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ht="16.5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ht="16.5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ht="16.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ht="16.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ht="14.1" customHeight="1" x14ac:dyDescent="0.2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s="38" customFormat="1" ht="25.35" customHeight="1" x14ac:dyDescent="0.2">
      <c r="A89" s="55" t="s">
        <v>70</v>
      </c>
      <c r="B89" s="56">
        <f t="shared" ref="B89:AP89" si="7">B91+B97+B102+B110+B114+B117</f>
        <v>1452</v>
      </c>
      <c r="C89" s="56">
        <f t="shared" si="7"/>
        <v>1901</v>
      </c>
      <c r="D89" s="56">
        <f t="shared" si="7"/>
        <v>1720</v>
      </c>
      <c r="E89" s="56">
        <f t="shared" si="7"/>
        <v>1507</v>
      </c>
      <c r="F89" s="56">
        <f t="shared" si="7"/>
        <v>1782</v>
      </c>
      <c r="G89" s="56">
        <f t="shared" si="7"/>
        <v>1903</v>
      </c>
      <c r="H89" s="56">
        <f t="shared" si="7"/>
        <v>1767</v>
      </c>
      <c r="I89" s="56">
        <f t="shared" si="7"/>
        <v>2137</v>
      </c>
      <c r="J89" s="56">
        <f t="shared" si="7"/>
        <v>1496</v>
      </c>
      <c r="K89" s="56">
        <f t="shared" si="7"/>
        <v>1864</v>
      </c>
      <c r="L89" s="56">
        <f t="shared" si="7"/>
        <v>2230</v>
      </c>
      <c r="M89" s="56">
        <f t="shared" si="7"/>
        <v>2159</v>
      </c>
      <c r="N89" s="56">
        <f t="shared" si="7"/>
        <v>2291</v>
      </c>
      <c r="O89" s="56">
        <f t="shared" si="7"/>
        <v>2334</v>
      </c>
      <c r="P89" s="56">
        <f t="shared" si="7"/>
        <v>2443</v>
      </c>
      <c r="Q89" s="56">
        <f t="shared" si="7"/>
        <v>2565</v>
      </c>
      <c r="R89" s="56">
        <f t="shared" si="7"/>
        <v>2730</v>
      </c>
      <c r="S89" s="56">
        <f t="shared" si="7"/>
        <v>2881</v>
      </c>
      <c r="T89" s="56">
        <f t="shared" si="7"/>
        <v>2856</v>
      </c>
      <c r="U89" s="56">
        <f t="shared" si="7"/>
        <v>2887</v>
      </c>
      <c r="V89" s="56">
        <f t="shared" si="7"/>
        <v>2922</v>
      </c>
      <c r="W89" s="56">
        <f t="shared" si="7"/>
        <v>3093</v>
      </c>
      <c r="X89" s="56">
        <f t="shared" si="7"/>
        <v>3500</v>
      </c>
      <c r="Y89" s="56">
        <f t="shared" si="7"/>
        <v>3309</v>
      </c>
      <c r="Z89" s="56">
        <f t="shared" si="7"/>
        <v>3200</v>
      </c>
      <c r="AA89" s="56">
        <f t="shared" si="7"/>
        <v>3003</v>
      </c>
      <c r="AB89" s="56">
        <f t="shared" si="7"/>
        <v>2922</v>
      </c>
      <c r="AC89" s="56">
        <f t="shared" si="7"/>
        <v>3041</v>
      </c>
      <c r="AD89" s="56">
        <f t="shared" si="7"/>
        <v>2947</v>
      </c>
      <c r="AE89" s="56">
        <f t="shared" si="7"/>
        <v>2868</v>
      </c>
      <c r="AF89" s="56">
        <f t="shared" si="7"/>
        <v>2769</v>
      </c>
      <c r="AG89" s="56">
        <f t="shared" si="7"/>
        <v>2847</v>
      </c>
      <c r="AH89" s="56">
        <f t="shared" si="7"/>
        <v>2935</v>
      </c>
      <c r="AI89" s="56">
        <f t="shared" si="7"/>
        <v>2827</v>
      </c>
      <c r="AJ89" s="56">
        <f t="shared" si="7"/>
        <v>2829</v>
      </c>
      <c r="AK89" s="56">
        <f t="shared" si="7"/>
        <v>2953</v>
      </c>
      <c r="AL89" s="56">
        <f t="shared" si="7"/>
        <v>2925</v>
      </c>
      <c r="AM89" s="56">
        <f t="shared" si="7"/>
        <v>3100</v>
      </c>
      <c r="AN89" s="57">
        <f t="shared" si="7"/>
        <v>3216</v>
      </c>
      <c r="AO89" s="57">
        <f t="shared" si="7"/>
        <v>3009</v>
      </c>
      <c r="AP89" s="57">
        <f t="shared" si="7"/>
        <v>3377</v>
      </c>
    </row>
    <row r="90" spans="1:42" ht="15.95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</row>
    <row r="91" spans="1:42" s="30" customFormat="1" ht="15.95" customHeight="1" x14ac:dyDescent="0.25">
      <c r="A91" s="50" t="s">
        <v>71</v>
      </c>
      <c r="B91" s="32">
        <f>SUM(B92:B96)</f>
        <v>0</v>
      </c>
      <c r="C91" s="32">
        <f t="shared" ref="C91:AP91" si="8">SUM(C92:C96)</f>
        <v>0</v>
      </c>
      <c r="D91" s="32">
        <f t="shared" si="8"/>
        <v>0</v>
      </c>
      <c r="E91" s="32">
        <f t="shared" si="8"/>
        <v>0</v>
      </c>
      <c r="F91" s="32">
        <f t="shared" si="8"/>
        <v>0</v>
      </c>
      <c r="G91" s="32">
        <f t="shared" si="8"/>
        <v>0</v>
      </c>
      <c r="H91" s="32">
        <f t="shared" si="8"/>
        <v>0</v>
      </c>
      <c r="I91" s="32">
        <f t="shared" si="8"/>
        <v>0</v>
      </c>
      <c r="J91" s="32">
        <f t="shared" si="8"/>
        <v>0</v>
      </c>
      <c r="K91" s="32">
        <f t="shared" si="8"/>
        <v>0</v>
      </c>
      <c r="L91" s="32">
        <f t="shared" si="8"/>
        <v>0</v>
      </c>
      <c r="M91" s="32">
        <f t="shared" si="8"/>
        <v>0</v>
      </c>
      <c r="N91" s="32">
        <f t="shared" si="8"/>
        <v>0</v>
      </c>
      <c r="O91" s="32">
        <f t="shared" si="8"/>
        <v>0</v>
      </c>
      <c r="P91" s="32">
        <f t="shared" si="8"/>
        <v>0</v>
      </c>
      <c r="Q91" s="32">
        <f t="shared" si="8"/>
        <v>0</v>
      </c>
      <c r="R91" s="32">
        <f t="shared" si="8"/>
        <v>0</v>
      </c>
      <c r="S91" s="32">
        <f t="shared" si="8"/>
        <v>0</v>
      </c>
      <c r="T91" s="32">
        <f t="shared" si="8"/>
        <v>0</v>
      </c>
      <c r="U91" s="32">
        <f t="shared" si="8"/>
        <v>0</v>
      </c>
      <c r="V91" s="32">
        <f t="shared" si="8"/>
        <v>0</v>
      </c>
      <c r="W91" s="32">
        <f t="shared" si="8"/>
        <v>0</v>
      </c>
      <c r="X91" s="32">
        <f t="shared" si="8"/>
        <v>0</v>
      </c>
      <c r="Y91" s="32">
        <f t="shared" si="8"/>
        <v>0</v>
      </c>
      <c r="Z91" s="32">
        <f t="shared" si="8"/>
        <v>0</v>
      </c>
      <c r="AA91" s="32">
        <f t="shared" si="8"/>
        <v>18</v>
      </c>
      <c r="AB91" s="32">
        <f t="shared" si="8"/>
        <v>28</v>
      </c>
      <c r="AC91" s="32">
        <f t="shared" si="8"/>
        <v>9</v>
      </c>
      <c r="AD91" s="32">
        <f t="shared" si="8"/>
        <v>9</v>
      </c>
      <c r="AE91" s="32">
        <f t="shared" si="8"/>
        <v>19</v>
      </c>
      <c r="AF91" s="32">
        <f t="shared" si="8"/>
        <v>25</v>
      </c>
      <c r="AG91" s="32">
        <f t="shared" si="8"/>
        <v>32</v>
      </c>
      <c r="AH91" s="32">
        <f t="shared" si="8"/>
        <v>53</v>
      </c>
      <c r="AI91" s="32">
        <f t="shared" si="8"/>
        <v>29</v>
      </c>
      <c r="AJ91" s="32">
        <f t="shared" si="8"/>
        <v>10</v>
      </c>
      <c r="AK91" s="32">
        <f t="shared" si="8"/>
        <v>46</v>
      </c>
      <c r="AL91" s="32">
        <f t="shared" si="8"/>
        <v>44</v>
      </c>
      <c r="AM91" s="32">
        <f t="shared" si="8"/>
        <v>41</v>
      </c>
      <c r="AN91" s="32">
        <f t="shared" si="8"/>
        <v>32</v>
      </c>
      <c r="AO91" s="39">
        <f t="shared" si="8"/>
        <v>0</v>
      </c>
      <c r="AP91" s="51">
        <f t="shared" si="8"/>
        <v>50</v>
      </c>
    </row>
    <row r="92" spans="1:42" ht="15.95" customHeight="1" x14ac:dyDescent="0.2">
      <c r="A92" s="25" t="s">
        <v>72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2"/>
      <c r="AG92" s="42"/>
      <c r="AH92" s="42"/>
      <c r="AI92" s="42"/>
      <c r="AJ92" s="42"/>
      <c r="AK92" s="41"/>
      <c r="AL92" s="43"/>
      <c r="AM92" s="41"/>
      <c r="AN92" s="41"/>
      <c r="AO92" s="33"/>
      <c r="AP92" s="44"/>
    </row>
    <row r="93" spans="1:42" ht="15.95" customHeight="1" x14ac:dyDescent="0.2">
      <c r="A93" s="25" t="s">
        <v>73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2"/>
      <c r="AG93" s="42"/>
      <c r="AH93" s="42"/>
      <c r="AI93" s="42"/>
      <c r="AJ93" s="42"/>
      <c r="AK93" s="41"/>
      <c r="AL93" s="43"/>
      <c r="AM93" s="41"/>
      <c r="AN93" s="41"/>
      <c r="AO93" s="33"/>
      <c r="AP93" s="44"/>
    </row>
    <row r="94" spans="1:42" ht="15.95" customHeight="1" x14ac:dyDescent="0.2">
      <c r="A94" s="25" t="s">
        <v>74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>
        <v>18</v>
      </c>
      <c r="AB94" s="41">
        <v>28</v>
      </c>
      <c r="AC94" s="41">
        <v>9</v>
      </c>
      <c r="AD94" s="41">
        <v>9</v>
      </c>
      <c r="AE94" s="41">
        <v>19</v>
      </c>
      <c r="AF94" s="42">
        <v>25</v>
      </c>
      <c r="AG94" s="42">
        <v>32</v>
      </c>
      <c r="AH94" s="42">
        <v>53</v>
      </c>
      <c r="AI94" s="42">
        <v>29</v>
      </c>
      <c r="AJ94" s="42">
        <v>10</v>
      </c>
      <c r="AK94" s="41">
        <v>46</v>
      </c>
      <c r="AL94" s="43">
        <v>44</v>
      </c>
      <c r="AM94" s="41">
        <v>41</v>
      </c>
      <c r="AN94" s="41">
        <v>32</v>
      </c>
      <c r="AO94" s="33"/>
      <c r="AP94" s="44">
        <v>50</v>
      </c>
    </row>
    <row r="95" spans="1:42" ht="15.95" customHeight="1" x14ac:dyDescent="0.2">
      <c r="A95" s="25" t="s">
        <v>75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  <c r="AG95" s="42"/>
      <c r="AH95" s="42"/>
      <c r="AI95" s="42"/>
      <c r="AJ95" s="42"/>
      <c r="AK95" s="41"/>
      <c r="AL95" s="43"/>
      <c r="AM95" s="41"/>
      <c r="AN95" s="41"/>
      <c r="AO95" s="33"/>
      <c r="AP95" s="44"/>
    </row>
    <row r="96" spans="1:42" ht="15.95" customHeight="1" x14ac:dyDescent="0.2">
      <c r="A96" s="25" t="s">
        <v>76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2"/>
      <c r="AG96" s="42"/>
      <c r="AH96" s="42"/>
      <c r="AI96" s="42"/>
      <c r="AJ96" s="42"/>
      <c r="AK96" s="41"/>
      <c r="AL96" s="43"/>
      <c r="AM96" s="41"/>
      <c r="AN96" s="41"/>
      <c r="AO96" s="33"/>
      <c r="AP96" s="44"/>
    </row>
    <row r="97" spans="1:256" s="30" customFormat="1" ht="15.95" customHeight="1" x14ac:dyDescent="0.25">
      <c r="A97" s="50" t="s">
        <v>77</v>
      </c>
      <c r="B97" s="32">
        <f>SUM(B98:B101)</f>
        <v>0</v>
      </c>
      <c r="C97" s="32">
        <f t="shared" ref="C97:AP97" si="9">SUM(C98:C101)</f>
        <v>0</v>
      </c>
      <c r="D97" s="32">
        <f t="shared" si="9"/>
        <v>0</v>
      </c>
      <c r="E97" s="32">
        <f t="shared" si="9"/>
        <v>0</v>
      </c>
      <c r="F97" s="32">
        <f t="shared" si="9"/>
        <v>0</v>
      </c>
      <c r="G97" s="32">
        <f t="shared" si="9"/>
        <v>0</v>
      </c>
      <c r="H97" s="32">
        <f t="shared" si="9"/>
        <v>0</v>
      </c>
      <c r="I97" s="32">
        <f t="shared" si="9"/>
        <v>0</v>
      </c>
      <c r="J97" s="32">
        <f t="shared" si="9"/>
        <v>0</v>
      </c>
      <c r="K97" s="32">
        <f t="shared" si="9"/>
        <v>0</v>
      </c>
      <c r="L97" s="32">
        <f t="shared" si="9"/>
        <v>0</v>
      </c>
      <c r="M97" s="32">
        <f t="shared" si="9"/>
        <v>0</v>
      </c>
      <c r="N97" s="32">
        <f t="shared" si="9"/>
        <v>20</v>
      </c>
      <c r="O97" s="32">
        <f t="shared" si="9"/>
        <v>5</v>
      </c>
      <c r="P97" s="32">
        <f t="shared" si="9"/>
        <v>2</v>
      </c>
      <c r="Q97" s="32">
        <f t="shared" si="9"/>
        <v>6</v>
      </c>
      <c r="R97" s="32">
        <f t="shared" si="9"/>
        <v>2</v>
      </c>
      <c r="S97" s="32">
        <f t="shared" si="9"/>
        <v>14</v>
      </c>
      <c r="T97" s="32">
        <f t="shared" si="9"/>
        <v>6</v>
      </c>
      <c r="U97" s="32">
        <f t="shared" si="9"/>
        <v>23</v>
      </c>
      <c r="V97" s="32">
        <f t="shared" si="9"/>
        <v>27</v>
      </c>
      <c r="W97" s="32">
        <f t="shared" si="9"/>
        <v>29</v>
      </c>
      <c r="X97" s="32">
        <f t="shared" si="9"/>
        <v>18</v>
      </c>
      <c r="Y97" s="32">
        <f t="shared" si="9"/>
        <v>21</v>
      </c>
      <c r="Z97" s="32">
        <f t="shared" si="9"/>
        <v>15</v>
      </c>
      <c r="AA97" s="32">
        <f t="shared" si="9"/>
        <v>16</v>
      </c>
      <c r="AB97" s="32">
        <f t="shared" si="9"/>
        <v>3</v>
      </c>
      <c r="AC97" s="32">
        <f t="shared" si="9"/>
        <v>7</v>
      </c>
      <c r="AD97" s="32">
        <f t="shared" si="9"/>
        <v>3</v>
      </c>
      <c r="AE97" s="32">
        <f t="shared" si="9"/>
        <v>1</v>
      </c>
      <c r="AF97" s="32">
        <f t="shared" si="9"/>
        <v>4</v>
      </c>
      <c r="AG97" s="32">
        <f t="shared" si="9"/>
        <v>1</v>
      </c>
      <c r="AH97" s="32">
        <f t="shared" si="9"/>
        <v>1</v>
      </c>
      <c r="AI97" s="32">
        <f t="shared" si="9"/>
        <v>0</v>
      </c>
      <c r="AJ97" s="32">
        <f t="shared" si="9"/>
        <v>0</v>
      </c>
      <c r="AK97" s="32">
        <f t="shared" si="9"/>
        <v>0</v>
      </c>
      <c r="AL97" s="32">
        <f t="shared" si="9"/>
        <v>0</v>
      </c>
      <c r="AM97" s="32">
        <f t="shared" si="9"/>
        <v>0</v>
      </c>
      <c r="AN97" s="32">
        <f t="shared" si="9"/>
        <v>0</v>
      </c>
      <c r="AO97" s="39">
        <f t="shared" si="9"/>
        <v>0</v>
      </c>
      <c r="AP97" s="51">
        <f t="shared" si="9"/>
        <v>0</v>
      </c>
    </row>
    <row r="98" spans="1:256" ht="15.95" customHeight="1" x14ac:dyDescent="0.2">
      <c r="A98" s="58" t="s">
        <v>78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>
        <v>20</v>
      </c>
      <c r="O98" s="41">
        <v>5</v>
      </c>
      <c r="P98" s="41">
        <v>2</v>
      </c>
      <c r="Q98" s="41">
        <v>6</v>
      </c>
      <c r="R98" s="41">
        <v>2</v>
      </c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2"/>
      <c r="AG98" s="42"/>
      <c r="AH98" s="42"/>
      <c r="AI98" s="42"/>
      <c r="AJ98" s="42"/>
      <c r="AK98" s="41"/>
      <c r="AL98" s="43"/>
      <c r="AM98" s="41"/>
      <c r="AN98" s="41"/>
      <c r="AO98" s="33"/>
      <c r="AP98" s="44"/>
    </row>
    <row r="99" spans="1:256" ht="15.95" customHeight="1" x14ac:dyDescent="0.2">
      <c r="A99" s="59" t="s">
        <v>79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>
        <v>9</v>
      </c>
      <c r="V99" s="41">
        <v>19</v>
      </c>
      <c r="W99" s="41">
        <v>19</v>
      </c>
      <c r="X99" s="41">
        <v>12</v>
      </c>
      <c r="Y99" s="41">
        <v>11</v>
      </c>
      <c r="Z99" s="41">
        <v>7</v>
      </c>
      <c r="AA99" s="41">
        <v>8</v>
      </c>
      <c r="AB99" s="41">
        <v>3</v>
      </c>
      <c r="AC99" s="41">
        <v>7</v>
      </c>
      <c r="AD99" s="41">
        <v>2</v>
      </c>
      <c r="AE99" s="41">
        <v>1</v>
      </c>
      <c r="AF99" s="42">
        <v>4</v>
      </c>
      <c r="AG99" s="42">
        <v>1</v>
      </c>
      <c r="AH99" s="42">
        <v>1</v>
      </c>
      <c r="AI99" s="42"/>
      <c r="AJ99" s="42"/>
      <c r="AK99" s="41"/>
      <c r="AL99" s="43"/>
      <c r="AM99" s="41"/>
      <c r="AN99" s="41"/>
      <c r="AO99" s="33"/>
      <c r="AP99" s="44"/>
    </row>
    <row r="100" spans="1:256" ht="15.95" customHeight="1" x14ac:dyDescent="0.2">
      <c r="A100" s="59" t="s">
        <v>80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>
        <v>14</v>
      </c>
      <c r="T100" s="41">
        <v>6</v>
      </c>
      <c r="U100" s="41">
        <v>14</v>
      </c>
      <c r="V100" s="41">
        <v>8</v>
      </c>
      <c r="W100" s="41">
        <v>10</v>
      </c>
      <c r="X100" s="41">
        <v>6</v>
      </c>
      <c r="Y100" s="41">
        <v>7</v>
      </c>
      <c r="Z100" s="41">
        <v>1</v>
      </c>
      <c r="AA100" s="41">
        <v>2</v>
      </c>
      <c r="AB100" s="41"/>
      <c r="AC100" s="41"/>
      <c r="AD100" s="41"/>
      <c r="AE100" s="41"/>
      <c r="AF100" s="42"/>
      <c r="AG100" s="42"/>
      <c r="AH100" s="42"/>
      <c r="AI100" s="42"/>
      <c r="AJ100" s="42"/>
      <c r="AK100" s="41"/>
      <c r="AL100" s="43"/>
      <c r="AM100" s="41"/>
      <c r="AN100" s="41"/>
      <c r="AO100" s="33"/>
      <c r="AP100" s="44"/>
    </row>
    <row r="101" spans="1:256" ht="15.95" customHeight="1" x14ac:dyDescent="0.2">
      <c r="A101" s="59" t="s">
        <v>81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>
        <v>3</v>
      </c>
      <c r="Z101" s="41">
        <v>7</v>
      </c>
      <c r="AA101" s="41">
        <v>6</v>
      </c>
      <c r="AB101" s="41"/>
      <c r="AC101" s="41"/>
      <c r="AD101" s="41">
        <v>1</v>
      </c>
      <c r="AE101" s="41"/>
      <c r="AF101" s="42"/>
      <c r="AG101" s="42"/>
      <c r="AH101" s="42"/>
      <c r="AI101" s="42"/>
      <c r="AJ101" s="42"/>
      <c r="AK101" s="41"/>
      <c r="AL101" s="43"/>
      <c r="AM101" s="41"/>
      <c r="AN101" s="41"/>
      <c r="AO101" s="33"/>
      <c r="AP101" s="44"/>
    </row>
    <row r="102" spans="1:256" s="30" customFormat="1" ht="15.95" customHeight="1" x14ac:dyDescent="0.25">
      <c r="A102" s="60" t="s">
        <v>40</v>
      </c>
      <c r="B102" s="32">
        <f>SUM(B103:B109)</f>
        <v>546</v>
      </c>
      <c r="C102" s="32">
        <f t="shared" ref="C102:AO102" si="10">SUM(C103:C109)</f>
        <v>650</v>
      </c>
      <c r="D102" s="32">
        <f t="shared" si="10"/>
        <v>588</v>
      </c>
      <c r="E102" s="32">
        <f t="shared" si="10"/>
        <v>521</v>
      </c>
      <c r="F102" s="32">
        <f t="shared" si="10"/>
        <v>698</v>
      </c>
      <c r="G102" s="32">
        <f t="shared" si="10"/>
        <v>670</v>
      </c>
      <c r="H102" s="32">
        <f t="shared" si="10"/>
        <v>700</v>
      </c>
      <c r="I102" s="32">
        <f t="shared" si="10"/>
        <v>837</v>
      </c>
      <c r="J102" s="32">
        <f t="shared" si="10"/>
        <v>607</v>
      </c>
      <c r="K102" s="32">
        <f t="shared" si="10"/>
        <v>709</v>
      </c>
      <c r="L102" s="32">
        <f t="shared" si="10"/>
        <v>798</v>
      </c>
      <c r="M102" s="32">
        <f t="shared" si="10"/>
        <v>855</v>
      </c>
      <c r="N102" s="32">
        <f t="shared" si="10"/>
        <v>907</v>
      </c>
      <c r="O102" s="32">
        <f t="shared" si="10"/>
        <v>928</v>
      </c>
      <c r="P102" s="32">
        <f t="shared" si="10"/>
        <v>901</v>
      </c>
      <c r="Q102" s="32">
        <f t="shared" si="10"/>
        <v>903</v>
      </c>
      <c r="R102" s="32">
        <f t="shared" si="10"/>
        <v>1021</v>
      </c>
      <c r="S102" s="32">
        <f t="shared" si="10"/>
        <v>1096</v>
      </c>
      <c r="T102" s="32">
        <f t="shared" si="10"/>
        <v>1127</v>
      </c>
      <c r="U102" s="32">
        <f t="shared" si="10"/>
        <v>1181</v>
      </c>
      <c r="V102" s="32">
        <f t="shared" si="10"/>
        <v>1235</v>
      </c>
      <c r="W102" s="32">
        <f t="shared" si="10"/>
        <v>1367</v>
      </c>
      <c r="X102" s="32">
        <f t="shared" si="10"/>
        <v>1639</v>
      </c>
      <c r="Y102" s="32">
        <f t="shared" si="10"/>
        <v>1696</v>
      </c>
      <c r="Z102" s="32">
        <f t="shared" si="10"/>
        <v>1753</v>
      </c>
      <c r="AA102" s="32">
        <f t="shared" si="10"/>
        <v>1712</v>
      </c>
      <c r="AB102" s="32">
        <f t="shared" si="10"/>
        <v>1699</v>
      </c>
      <c r="AC102" s="32">
        <f t="shared" si="10"/>
        <v>1762</v>
      </c>
      <c r="AD102" s="32">
        <f t="shared" si="10"/>
        <v>1730</v>
      </c>
      <c r="AE102" s="32">
        <f t="shared" si="10"/>
        <v>1675</v>
      </c>
      <c r="AF102" s="32">
        <f t="shared" si="10"/>
        <v>1670</v>
      </c>
      <c r="AG102" s="32">
        <f t="shared" si="10"/>
        <v>1728</v>
      </c>
      <c r="AH102" s="32">
        <f t="shared" si="10"/>
        <v>1849</v>
      </c>
      <c r="AI102" s="32">
        <f>SUM(AI103:AI109)</f>
        <v>1842</v>
      </c>
      <c r="AJ102" s="32">
        <f t="shared" si="10"/>
        <v>1876</v>
      </c>
      <c r="AK102" s="32">
        <f t="shared" si="10"/>
        <v>1948</v>
      </c>
      <c r="AL102" s="32">
        <f t="shared" si="10"/>
        <v>1989</v>
      </c>
      <c r="AM102" s="32">
        <f t="shared" si="10"/>
        <v>2105</v>
      </c>
      <c r="AN102" s="32">
        <f t="shared" si="10"/>
        <v>2166</v>
      </c>
      <c r="AO102" s="32">
        <f t="shared" si="10"/>
        <v>2040</v>
      </c>
      <c r="AP102" s="32">
        <f>SUM(AP103:AP109)</f>
        <v>2161</v>
      </c>
    </row>
    <row r="103" spans="1:256" s="30" customFormat="1" ht="15.95" customHeight="1" x14ac:dyDescent="0.25">
      <c r="A103" s="25" t="s">
        <v>82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52"/>
      <c r="AG103" s="52"/>
      <c r="AH103" s="52"/>
      <c r="AI103" s="52"/>
      <c r="AJ103" s="52"/>
      <c r="AK103" s="32"/>
      <c r="AL103" s="43">
        <v>8</v>
      </c>
      <c r="AM103" s="41">
        <v>17</v>
      </c>
      <c r="AN103" s="41">
        <v>27</v>
      </c>
      <c r="AO103" s="33">
        <v>29</v>
      </c>
      <c r="AP103" s="44">
        <v>29</v>
      </c>
    </row>
    <row r="104" spans="1:256" ht="15.95" customHeight="1" x14ac:dyDescent="0.2">
      <c r="A104" s="25" t="s">
        <v>83</v>
      </c>
      <c r="B104" s="41"/>
      <c r="C104" s="41"/>
      <c r="D104" s="41"/>
      <c r="E104" s="41"/>
      <c r="F104" s="41"/>
      <c r="G104" s="41"/>
      <c r="H104" s="41">
        <v>123</v>
      </c>
      <c r="I104" s="41">
        <v>203</v>
      </c>
      <c r="J104" s="41">
        <v>161</v>
      </c>
      <c r="K104" s="41">
        <v>212</v>
      </c>
      <c r="L104" s="41">
        <v>287</v>
      </c>
      <c r="M104" s="41">
        <v>321</v>
      </c>
      <c r="N104" s="41">
        <v>332</v>
      </c>
      <c r="O104" s="41">
        <v>352</v>
      </c>
      <c r="P104" s="41">
        <v>343</v>
      </c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2"/>
      <c r="AG104" s="42"/>
      <c r="AH104" s="42"/>
      <c r="AI104" s="42"/>
      <c r="AJ104" s="42"/>
      <c r="AK104" s="41">
        <v>28</v>
      </c>
      <c r="AL104" s="43">
        <v>52</v>
      </c>
      <c r="AM104" s="41">
        <v>76</v>
      </c>
      <c r="AN104" s="41">
        <v>104</v>
      </c>
      <c r="AO104" s="33">
        <v>120</v>
      </c>
      <c r="AP104" s="44">
        <v>122</v>
      </c>
    </row>
    <row r="105" spans="1:256" ht="15.95" customHeight="1" x14ac:dyDescent="0.2">
      <c r="A105" s="25" t="s">
        <v>84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353</v>
      </c>
      <c r="R105" s="41">
        <v>449</v>
      </c>
      <c r="S105" s="41">
        <v>494</v>
      </c>
      <c r="T105" s="41">
        <v>563</v>
      </c>
      <c r="U105" s="41">
        <v>611</v>
      </c>
      <c r="V105" s="41">
        <v>608</v>
      </c>
      <c r="W105" s="41">
        <v>510</v>
      </c>
      <c r="X105" s="41">
        <v>487</v>
      </c>
      <c r="Y105" s="41">
        <v>411</v>
      </c>
      <c r="Z105" s="41">
        <v>380</v>
      </c>
      <c r="AA105" s="41">
        <v>330</v>
      </c>
      <c r="AB105" s="41">
        <v>287</v>
      </c>
      <c r="AC105" s="41">
        <v>286</v>
      </c>
      <c r="AD105" s="41">
        <v>280</v>
      </c>
      <c r="AE105" s="41">
        <v>273</v>
      </c>
      <c r="AF105" s="42">
        <v>243</v>
      </c>
      <c r="AG105" s="42">
        <v>257</v>
      </c>
      <c r="AH105" s="42">
        <v>258</v>
      </c>
      <c r="AI105" s="42">
        <v>274</v>
      </c>
      <c r="AJ105" s="42">
        <v>293</v>
      </c>
      <c r="AK105" s="41">
        <v>281</v>
      </c>
      <c r="AL105" s="43">
        <v>283</v>
      </c>
      <c r="AM105" s="41">
        <v>276</v>
      </c>
      <c r="AN105" s="41">
        <v>287</v>
      </c>
      <c r="AO105" s="33">
        <v>279</v>
      </c>
      <c r="AP105" s="44">
        <v>312</v>
      </c>
    </row>
    <row r="106" spans="1:256" s="23" customFormat="1" ht="15.95" customHeight="1" x14ac:dyDescent="0.25">
      <c r="A106" s="25" t="s">
        <v>85</v>
      </c>
      <c r="B106" s="41">
        <v>546</v>
      </c>
      <c r="C106" s="41">
        <v>650</v>
      </c>
      <c r="D106" s="41">
        <v>588</v>
      </c>
      <c r="E106" s="41">
        <v>521</v>
      </c>
      <c r="F106" s="41">
        <v>698</v>
      </c>
      <c r="G106" s="41">
        <v>670</v>
      </c>
      <c r="H106" s="41">
        <v>577</v>
      </c>
      <c r="I106" s="41">
        <v>634</v>
      </c>
      <c r="J106" s="41">
        <v>446</v>
      </c>
      <c r="K106" s="41">
        <v>497</v>
      </c>
      <c r="L106" s="41">
        <v>511</v>
      </c>
      <c r="M106" s="41">
        <v>534</v>
      </c>
      <c r="N106" s="41">
        <v>575</v>
      </c>
      <c r="O106" s="41">
        <v>576</v>
      </c>
      <c r="P106" s="41">
        <v>558</v>
      </c>
      <c r="Q106" s="41">
        <v>550</v>
      </c>
      <c r="R106" s="41">
        <v>572</v>
      </c>
      <c r="S106" s="41">
        <v>602</v>
      </c>
      <c r="T106" s="41">
        <v>564</v>
      </c>
      <c r="U106" s="41">
        <v>570</v>
      </c>
      <c r="V106" s="41">
        <v>627</v>
      </c>
      <c r="W106" s="41">
        <v>568</v>
      </c>
      <c r="X106" s="41">
        <v>490</v>
      </c>
      <c r="Y106" s="41">
        <v>457</v>
      </c>
      <c r="Z106" s="41">
        <v>445</v>
      </c>
      <c r="AA106" s="41">
        <v>453</v>
      </c>
      <c r="AB106" s="41">
        <v>476</v>
      </c>
      <c r="AC106" s="41">
        <v>543</v>
      </c>
      <c r="AD106" s="41">
        <v>619</v>
      </c>
      <c r="AE106" s="41">
        <v>655</v>
      </c>
      <c r="AF106" s="42">
        <v>727</v>
      </c>
      <c r="AG106" s="42">
        <v>822</v>
      </c>
      <c r="AH106" s="42">
        <v>968</v>
      </c>
      <c r="AI106" s="42">
        <v>1021</v>
      </c>
      <c r="AJ106" s="42">
        <v>1130</v>
      </c>
      <c r="AK106" s="41">
        <v>1200</v>
      </c>
      <c r="AL106" s="43">
        <v>1263</v>
      </c>
      <c r="AM106" s="41">
        <v>1364</v>
      </c>
      <c r="AN106" s="41">
        <v>1410</v>
      </c>
      <c r="AO106" s="33">
        <v>1355</v>
      </c>
      <c r="AP106" s="44">
        <v>1424</v>
      </c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5.95" customHeight="1" x14ac:dyDescent="0.25">
      <c r="A107" s="25" t="s">
        <v>86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2"/>
      <c r="AG107" s="62"/>
      <c r="AH107" s="62"/>
      <c r="AI107" s="62"/>
      <c r="AJ107" s="62"/>
      <c r="AK107" s="61"/>
      <c r="AL107" s="43">
        <v>5</v>
      </c>
      <c r="AM107" s="41">
        <v>18</v>
      </c>
      <c r="AN107" s="41">
        <v>22</v>
      </c>
      <c r="AO107" s="33">
        <v>17</v>
      </c>
      <c r="AP107" s="44">
        <v>16</v>
      </c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 s="30" customFormat="1" ht="15.95" customHeight="1" x14ac:dyDescent="0.25">
      <c r="A108" s="25" t="s">
        <v>87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>
        <v>289</v>
      </c>
      <c r="X108" s="41">
        <v>662</v>
      </c>
      <c r="Y108" s="41">
        <v>828</v>
      </c>
      <c r="Z108" s="41">
        <v>928</v>
      </c>
      <c r="AA108" s="41">
        <v>929</v>
      </c>
      <c r="AB108" s="41">
        <v>936</v>
      </c>
      <c r="AC108" s="41">
        <v>933</v>
      </c>
      <c r="AD108" s="41">
        <v>831</v>
      </c>
      <c r="AE108" s="41">
        <v>747</v>
      </c>
      <c r="AF108" s="42">
        <v>700</v>
      </c>
      <c r="AG108" s="42">
        <v>649</v>
      </c>
      <c r="AH108" s="42">
        <v>623</v>
      </c>
      <c r="AI108" s="42">
        <v>547</v>
      </c>
      <c r="AJ108" s="42">
        <v>453</v>
      </c>
      <c r="AK108" s="41">
        <v>439</v>
      </c>
      <c r="AL108" s="43">
        <v>368</v>
      </c>
      <c r="AM108" s="41">
        <v>334</v>
      </c>
      <c r="AN108" s="41">
        <v>295</v>
      </c>
      <c r="AO108" s="33">
        <v>217</v>
      </c>
      <c r="AP108" s="44">
        <v>229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5.95" customHeight="1" x14ac:dyDescent="0.25">
      <c r="A109" s="25" t="s">
        <v>88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52"/>
      <c r="AG109" s="52"/>
      <c r="AH109" s="52"/>
      <c r="AI109" s="52"/>
      <c r="AJ109" s="52"/>
      <c r="AK109" s="32"/>
      <c r="AL109" s="43">
        <v>10</v>
      </c>
      <c r="AM109" s="41">
        <v>20</v>
      </c>
      <c r="AN109" s="41">
        <v>21</v>
      </c>
      <c r="AO109" s="33">
        <v>23</v>
      </c>
      <c r="AP109" s="44">
        <v>29</v>
      </c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s="30" customFormat="1" ht="15.95" customHeight="1" x14ac:dyDescent="0.25">
      <c r="A110" s="50" t="s">
        <v>89</v>
      </c>
      <c r="B110" s="32">
        <f>SUM(B111:B113)</f>
        <v>0</v>
      </c>
      <c r="C110" s="32">
        <f t="shared" ref="C110:AP110" si="11">SUM(C111:C113)</f>
        <v>0</v>
      </c>
      <c r="D110" s="32">
        <f t="shared" si="11"/>
        <v>0</v>
      </c>
      <c r="E110" s="32">
        <f t="shared" si="11"/>
        <v>0</v>
      </c>
      <c r="F110" s="32">
        <f t="shared" si="11"/>
        <v>0</v>
      </c>
      <c r="G110" s="32">
        <f t="shared" si="11"/>
        <v>0</v>
      </c>
      <c r="H110" s="32">
        <f t="shared" si="11"/>
        <v>0</v>
      </c>
      <c r="I110" s="32">
        <f t="shared" si="11"/>
        <v>0</v>
      </c>
      <c r="J110" s="32">
        <f t="shared" si="11"/>
        <v>0</v>
      </c>
      <c r="K110" s="32">
        <f t="shared" si="11"/>
        <v>0</v>
      </c>
      <c r="L110" s="32">
        <f t="shared" si="11"/>
        <v>0</v>
      </c>
      <c r="M110" s="32">
        <f t="shared" si="11"/>
        <v>0</v>
      </c>
      <c r="N110" s="32">
        <f t="shared" si="11"/>
        <v>0</v>
      </c>
      <c r="O110" s="32">
        <f t="shared" si="11"/>
        <v>0</v>
      </c>
      <c r="P110" s="32">
        <f t="shared" si="11"/>
        <v>0</v>
      </c>
      <c r="Q110" s="32">
        <f t="shared" si="11"/>
        <v>0</v>
      </c>
      <c r="R110" s="32">
        <f t="shared" si="11"/>
        <v>0</v>
      </c>
      <c r="S110" s="32">
        <f t="shared" si="11"/>
        <v>0</v>
      </c>
      <c r="T110" s="32">
        <f t="shared" si="11"/>
        <v>0</v>
      </c>
      <c r="U110" s="32">
        <f t="shared" si="11"/>
        <v>0</v>
      </c>
      <c r="V110" s="32">
        <f t="shared" si="11"/>
        <v>0</v>
      </c>
      <c r="W110" s="32">
        <f t="shared" si="11"/>
        <v>0</v>
      </c>
      <c r="X110" s="32">
        <f t="shared" si="11"/>
        <v>0</v>
      </c>
      <c r="Y110" s="32">
        <f t="shared" si="11"/>
        <v>0</v>
      </c>
      <c r="Z110" s="32">
        <f t="shared" si="11"/>
        <v>0</v>
      </c>
      <c r="AA110" s="32">
        <f t="shared" si="11"/>
        <v>0</v>
      </c>
      <c r="AB110" s="32">
        <f t="shared" si="11"/>
        <v>0</v>
      </c>
      <c r="AC110" s="32">
        <f t="shared" si="11"/>
        <v>636</v>
      </c>
      <c r="AD110" s="32">
        <f t="shared" si="11"/>
        <v>896</v>
      </c>
      <c r="AE110" s="32">
        <f t="shared" si="11"/>
        <v>1049</v>
      </c>
      <c r="AF110" s="32">
        <f t="shared" si="11"/>
        <v>1053</v>
      </c>
      <c r="AG110" s="32">
        <f t="shared" si="11"/>
        <v>1056</v>
      </c>
      <c r="AH110" s="32">
        <f t="shared" si="11"/>
        <v>1026</v>
      </c>
      <c r="AI110" s="32">
        <f t="shared" si="11"/>
        <v>947</v>
      </c>
      <c r="AJ110" s="32">
        <f t="shared" si="11"/>
        <v>939</v>
      </c>
      <c r="AK110" s="32">
        <f t="shared" si="11"/>
        <v>939</v>
      </c>
      <c r="AL110" s="32">
        <f t="shared" si="11"/>
        <v>841</v>
      </c>
      <c r="AM110" s="32">
        <f t="shared" si="11"/>
        <v>856</v>
      </c>
      <c r="AN110" s="32">
        <f t="shared" si="11"/>
        <v>863</v>
      </c>
      <c r="AO110" s="39">
        <f t="shared" si="11"/>
        <v>659</v>
      </c>
      <c r="AP110" s="51">
        <f t="shared" si="11"/>
        <v>537</v>
      </c>
    </row>
    <row r="111" spans="1:256" ht="15.95" customHeight="1" x14ac:dyDescent="0.2">
      <c r="A111" s="25" t="s">
        <v>90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>
        <v>39</v>
      </c>
      <c r="AE111" s="41">
        <v>44</v>
      </c>
      <c r="AF111" s="42">
        <v>108</v>
      </c>
      <c r="AG111" s="42">
        <v>48</v>
      </c>
      <c r="AH111" s="42">
        <v>49</v>
      </c>
      <c r="AI111" s="42">
        <v>46</v>
      </c>
      <c r="AJ111" s="42">
        <v>32</v>
      </c>
      <c r="AK111" s="41">
        <v>22</v>
      </c>
      <c r="AL111" s="43">
        <v>12</v>
      </c>
      <c r="AM111" s="41">
        <v>7</v>
      </c>
      <c r="AN111" s="41">
        <v>5</v>
      </c>
      <c r="AO111" s="33">
        <v>5</v>
      </c>
      <c r="AP111" s="44">
        <v>3</v>
      </c>
    </row>
    <row r="112" spans="1:256" ht="15.95" customHeight="1" x14ac:dyDescent="0.2">
      <c r="A112" s="25" t="s">
        <v>91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>
        <v>305</v>
      </c>
      <c r="AD112" s="41">
        <v>401</v>
      </c>
      <c r="AE112" s="41">
        <v>513</v>
      </c>
      <c r="AF112" s="42">
        <v>465</v>
      </c>
      <c r="AG112" s="42">
        <v>416</v>
      </c>
      <c r="AH112" s="42">
        <v>392</v>
      </c>
      <c r="AI112" s="42">
        <v>307</v>
      </c>
      <c r="AJ112" s="42">
        <v>302</v>
      </c>
      <c r="AK112" s="41">
        <v>249</v>
      </c>
      <c r="AL112" s="43">
        <v>174</v>
      </c>
      <c r="AM112" s="41">
        <v>144</v>
      </c>
      <c r="AN112" s="41">
        <v>127</v>
      </c>
      <c r="AO112" s="33">
        <v>92</v>
      </c>
      <c r="AP112" s="44">
        <v>73</v>
      </c>
    </row>
    <row r="113" spans="1:44" ht="15.95" customHeight="1" x14ac:dyDescent="0.2">
      <c r="A113" s="25" t="s">
        <v>92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>
        <v>331</v>
      </c>
      <c r="AD113" s="41">
        <v>456</v>
      </c>
      <c r="AE113" s="41">
        <v>492</v>
      </c>
      <c r="AF113" s="42">
        <v>480</v>
      </c>
      <c r="AG113" s="42">
        <v>592</v>
      </c>
      <c r="AH113" s="42">
        <v>585</v>
      </c>
      <c r="AI113" s="42">
        <v>594</v>
      </c>
      <c r="AJ113" s="42">
        <v>605</v>
      </c>
      <c r="AK113" s="41">
        <v>668</v>
      </c>
      <c r="AL113" s="43">
        <v>655</v>
      </c>
      <c r="AM113" s="41">
        <v>705</v>
      </c>
      <c r="AN113" s="41">
        <v>731</v>
      </c>
      <c r="AO113" s="33">
        <v>562</v>
      </c>
      <c r="AP113" s="44">
        <v>461</v>
      </c>
    </row>
    <row r="114" spans="1:44" s="30" customFormat="1" ht="15.95" customHeight="1" x14ac:dyDescent="0.25">
      <c r="A114" s="50" t="s">
        <v>55</v>
      </c>
      <c r="B114" s="32">
        <f>SUM(B115:B116)</f>
        <v>0</v>
      </c>
      <c r="C114" s="32">
        <f t="shared" ref="C114:AP114" si="12">SUM(C115:C116)</f>
        <v>0</v>
      </c>
      <c r="D114" s="32">
        <f t="shared" si="12"/>
        <v>0</v>
      </c>
      <c r="E114" s="32">
        <f t="shared" si="12"/>
        <v>0</v>
      </c>
      <c r="F114" s="32">
        <f t="shared" si="12"/>
        <v>0</v>
      </c>
      <c r="G114" s="32">
        <f t="shared" si="12"/>
        <v>0</v>
      </c>
      <c r="H114" s="32">
        <f t="shared" si="12"/>
        <v>0</v>
      </c>
      <c r="I114" s="32">
        <f t="shared" si="12"/>
        <v>0</v>
      </c>
      <c r="J114" s="32">
        <f t="shared" si="12"/>
        <v>0</v>
      </c>
      <c r="K114" s="32">
        <f t="shared" si="12"/>
        <v>0</v>
      </c>
      <c r="L114" s="32">
        <f t="shared" si="12"/>
        <v>15</v>
      </c>
      <c r="M114" s="32">
        <f t="shared" si="12"/>
        <v>78</v>
      </c>
      <c r="N114" s="32">
        <f t="shared" si="12"/>
        <v>173</v>
      </c>
      <c r="O114" s="32">
        <f t="shared" si="12"/>
        <v>190</v>
      </c>
      <c r="P114" s="32">
        <f t="shared" si="12"/>
        <v>316</v>
      </c>
      <c r="Q114" s="32">
        <f t="shared" si="12"/>
        <v>421</v>
      </c>
      <c r="R114" s="32">
        <f t="shared" si="12"/>
        <v>332</v>
      </c>
      <c r="S114" s="32">
        <f t="shared" si="12"/>
        <v>310</v>
      </c>
      <c r="T114" s="32">
        <f t="shared" si="12"/>
        <v>372</v>
      </c>
      <c r="U114" s="32">
        <f t="shared" si="12"/>
        <v>349</v>
      </c>
      <c r="V114" s="32">
        <f t="shared" si="12"/>
        <v>367</v>
      </c>
      <c r="W114" s="32">
        <f t="shared" si="12"/>
        <v>402</v>
      </c>
      <c r="X114" s="32">
        <f t="shared" si="12"/>
        <v>443</v>
      </c>
      <c r="Y114" s="32">
        <f t="shared" si="12"/>
        <v>345</v>
      </c>
      <c r="Z114" s="32">
        <f t="shared" si="12"/>
        <v>330</v>
      </c>
      <c r="AA114" s="32">
        <f t="shared" si="12"/>
        <v>294</v>
      </c>
      <c r="AB114" s="32">
        <f t="shared" si="12"/>
        <v>297</v>
      </c>
      <c r="AC114" s="32">
        <f t="shared" si="12"/>
        <v>249</v>
      </c>
      <c r="AD114" s="32">
        <f t="shared" si="12"/>
        <v>88</v>
      </c>
      <c r="AE114" s="32">
        <f t="shared" si="12"/>
        <v>17</v>
      </c>
      <c r="AF114" s="32">
        <f t="shared" si="12"/>
        <v>3</v>
      </c>
      <c r="AG114" s="32">
        <f t="shared" si="12"/>
        <v>15</v>
      </c>
      <c r="AH114" s="32">
        <f t="shared" si="12"/>
        <v>1</v>
      </c>
      <c r="AI114" s="32">
        <f t="shared" si="12"/>
        <v>2</v>
      </c>
      <c r="AJ114" s="32">
        <f t="shared" si="12"/>
        <v>0</v>
      </c>
      <c r="AK114" s="32">
        <f t="shared" si="12"/>
        <v>0</v>
      </c>
      <c r="AL114" s="32">
        <f t="shared" si="12"/>
        <v>1</v>
      </c>
      <c r="AM114" s="32">
        <f t="shared" si="12"/>
        <v>0</v>
      </c>
      <c r="AN114" s="32">
        <f t="shared" si="12"/>
        <v>2</v>
      </c>
      <c r="AO114" s="39">
        <f t="shared" si="12"/>
        <v>1</v>
      </c>
      <c r="AP114" s="51">
        <f t="shared" si="12"/>
        <v>0</v>
      </c>
    </row>
    <row r="115" spans="1:44" ht="15.95" customHeight="1" x14ac:dyDescent="0.2">
      <c r="A115" s="59" t="s">
        <v>83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>
        <v>70</v>
      </c>
      <c r="P115" s="41">
        <v>152</v>
      </c>
      <c r="Q115" s="41">
        <v>217</v>
      </c>
      <c r="R115" s="41">
        <v>154</v>
      </c>
      <c r="S115" s="41">
        <v>123</v>
      </c>
      <c r="T115" s="41">
        <v>167</v>
      </c>
      <c r="U115" s="41">
        <v>148</v>
      </c>
      <c r="V115" s="41">
        <v>159</v>
      </c>
      <c r="W115" s="41">
        <v>159</v>
      </c>
      <c r="X115" s="41">
        <v>213</v>
      </c>
      <c r="Y115" s="41">
        <v>185</v>
      </c>
      <c r="Z115" s="41">
        <v>172</v>
      </c>
      <c r="AA115" s="41">
        <v>165</v>
      </c>
      <c r="AB115" s="41">
        <v>154</v>
      </c>
      <c r="AC115" s="41">
        <v>126</v>
      </c>
      <c r="AD115" s="41">
        <v>49</v>
      </c>
      <c r="AE115" s="41">
        <v>13</v>
      </c>
      <c r="AF115" s="42"/>
      <c r="AG115" s="42">
        <v>3</v>
      </c>
      <c r="AH115" s="42">
        <v>1</v>
      </c>
      <c r="AI115" s="42">
        <v>2</v>
      </c>
      <c r="AJ115" s="42"/>
      <c r="AK115" s="41"/>
      <c r="AL115" s="43"/>
      <c r="AM115" s="41"/>
      <c r="AN115" s="41"/>
      <c r="AO115" s="33"/>
      <c r="AP115" s="44"/>
    </row>
    <row r="116" spans="1:44" ht="15.95" customHeight="1" x14ac:dyDescent="0.2">
      <c r="A116" s="59" t="s">
        <v>86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>
        <v>15</v>
      </c>
      <c r="M116" s="41">
        <v>78</v>
      </c>
      <c r="N116" s="41">
        <v>173</v>
      </c>
      <c r="O116" s="41">
        <v>120</v>
      </c>
      <c r="P116" s="41">
        <v>164</v>
      </c>
      <c r="Q116" s="41">
        <v>204</v>
      </c>
      <c r="R116" s="41">
        <v>178</v>
      </c>
      <c r="S116" s="41">
        <v>187</v>
      </c>
      <c r="T116" s="41">
        <v>205</v>
      </c>
      <c r="U116" s="41">
        <v>201</v>
      </c>
      <c r="V116" s="41">
        <v>208</v>
      </c>
      <c r="W116" s="41">
        <v>243</v>
      </c>
      <c r="X116" s="41">
        <v>230</v>
      </c>
      <c r="Y116" s="41">
        <v>160</v>
      </c>
      <c r="Z116" s="41">
        <v>158</v>
      </c>
      <c r="AA116" s="41">
        <v>129</v>
      </c>
      <c r="AB116" s="41">
        <v>143</v>
      </c>
      <c r="AC116" s="41">
        <v>123</v>
      </c>
      <c r="AD116" s="41">
        <v>39</v>
      </c>
      <c r="AE116" s="41">
        <v>4</v>
      </c>
      <c r="AF116" s="42">
        <v>3</v>
      </c>
      <c r="AG116" s="42">
        <v>12</v>
      </c>
      <c r="AH116" s="42"/>
      <c r="AI116" s="42"/>
      <c r="AJ116" s="42"/>
      <c r="AK116" s="41"/>
      <c r="AL116" s="43">
        <v>1</v>
      </c>
      <c r="AM116" s="41"/>
      <c r="AN116" s="41">
        <v>2</v>
      </c>
      <c r="AO116" s="33">
        <v>1</v>
      </c>
      <c r="AP116" s="44"/>
    </row>
    <row r="117" spans="1:44" s="30" customFormat="1" ht="15.95" customHeight="1" x14ac:dyDescent="0.25">
      <c r="A117" s="50" t="s">
        <v>93</v>
      </c>
      <c r="B117" s="32">
        <f>SUM(B118:B122)</f>
        <v>906</v>
      </c>
      <c r="C117" s="32">
        <f t="shared" ref="C117:AP117" si="13">SUM(C118:C122)</f>
        <v>1251</v>
      </c>
      <c r="D117" s="32">
        <f t="shared" si="13"/>
        <v>1132</v>
      </c>
      <c r="E117" s="32">
        <f t="shared" si="13"/>
        <v>986</v>
      </c>
      <c r="F117" s="32">
        <f t="shared" si="13"/>
        <v>1084</v>
      </c>
      <c r="G117" s="32">
        <f t="shared" si="13"/>
        <v>1233</v>
      </c>
      <c r="H117" s="32">
        <f t="shared" si="13"/>
        <v>1067</v>
      </c>
      <c r="I117" s="32">
        <f t="shared" si="13"/>
        <v>1300</v>
      </c>
      <c r="J117" s="32">
        <f t="shared" si="13"/>
        <v>889</v>
      </c>
      <c r="K117" s="32">
        <f t="shared" si="13"/>
        <v>1155</v>
      </c>
      <c r="L117" s="32">
        <f t="shared" si="13"/>
        <v>1417</v>
      </c>
      <c r="M117" s="32">
        <f t="shared" si="13"/>
        <v>1226</v>
      </c>
      <c r="N117" s="32">
        <f t="shared" si="13"/>
        <v>1191</v>
      </c>
      <c r="O117" s="32">
        <f t="shared" si="13"/>
        <v>1211</v>
      </c>
      <c r="P117" s="32">
        <f t="shared" si="13"/>
        <v>1224</v>
      </c>
      <c r="Q117" s="32">
        <f t="shared" si="13"/>
        <v>1235</v>
      </c>
      <c r="R117" s="32">
        <f t="shared" si="13"/>
        <v>1375</v>
      </c>
      <c r="S117" s="32">
        <f t="shared" si="13"/>
        <v>1461</v>
      </c>
      <c r="T117" s="32">
        <f t="shared" si="13"/>
        <v>1351</v>
      </c>
      <c r="U117" s="32">
        <f t="shared" si="13"/>
        <v>1334</v>
      </c>
      <c r="V117" s="32">
        <f t="shared" si="13"/>
        <v>1293</v>
      </c>
      <c r="W117" s="32">
        <f t="shared" si="13"/>
        <v>1295</v>
      </c>
      <c r="X117" s="32">
        <f t="shared" si="13"/>
        <v>1400</v>
      </c>
      <c r="Y117" s="32">
        <f t="shared" si="13"/>
        <v>1247</v>
      </c>
      <c r="Z117" s="32">
        <f t="shared" si="13"/>
        <v>1102</v>
      </c>
      <c r="AA117" s="32">
        <f t="shared" si="13"/>
        <v>963</v>
      </c>
      <c r="AB117" s="32">
        <f t="shared" si="13"/>
        <v>895</v>
      </c>
      <c r="AC117" s="32">
        <f t="shared" si="13"/>
        <v>378</v>
      </c>
      <c r="AD117" s="32">
        <f t="shared" si="13"/>
        <v>221</v>
      </c>
      <c r="AE117" s="32">
        <f t="shared" si="13"/>
        <v>107</v>
      </c>
      <c r="AF117" s="32">
        <f t="shared" si="13"/>
        <v>14</v>
      </c>
      <c r="AG117" s="32">
        <f t="shared" si="13"/>
        <v>15</v>
      </c>
      <c r="AH117" s="32">
        <f t="shared" si="13"/>
        <v>5</v>
      </c>
      <c r="AI117" s="32">
        <f t="shared" si="13"/>
        <v>7</v>
      </c>
      <c r="AJ117" s="32">
        <f t="shared" si="13"/>
        <v>4</v>
      </c>
      <c r="AK117" s="32">
        <f t="shared" si="13"/>
        <v>20</v>
      </c>
      <c r="AL117" s="32">
        <f t="shared" si="13"/>
        <v>50</v>
      </c>
      <c r="AM117" s="32">
        <f t="shared" si="13"/>
        <v>98</v>
      </c>
      <c r="AN117" s="32">
        <f t="shared" si="13"/>
        <v>153</v>
      </c>
      <c r="AO117" s="39">
        <f t="shared" si="13"/>
        <v>309</v>
      </c>
      <c r="AP117" s="51">
        <f t="shared" si="13"/>
        <v>629</v>
      </c>
      <c r="AR117" s="30" t="s">
        <v>94</v>
      </c>
    </row>
    <row r="118" spans="1:44" ht="15.95" customHeight="1" x14ac:dyDescent="0.2">
      <c r="A118" s="59" t="s">
        <v>95</v>
      </c>
      <c r="B118" s="41">
        <v>399</v>
      </c>
      <c r="C118" s="41">
        <v>570</v>
      </c>
      <c r="D118" s="41">
        <v>468</v>
      </c>
      <c r="E118" s="41">
        <v>413</v>
      </c>
      <c r="F118" s="41">
        <v>448</v>
      </c>
      <c r="G118" s="41">
        <v>469</v>
      </c>
      <c r="H118" s="41">
        <v>392</v>
      </c>
      <c r="I118" s="41">
        <v>558</v>
      </c>
      <c r="J118" s="41">
        <v>348</v>
      </c>
      <c r="K118" s="41">
        <v>481</v>
      </c>
      <c r="L118" s="41">
        <v>583</v>
      </c>
      <c r="M118" s="41">
        <v>498</v>
      </c>
      <c r="N118" s="41">
        <v>555</v>
      </c>
      <c r="O118" s="41">
        <v>602</v>
      </c>
      <c r="P118" s="41">
        <v>548</v>
      </c>
      <c r="Q118" s="41">
        <v>602</v>
      </c>
      <c r="R118" s="41">
        <v>629</v>
      </c>
      <c r="S118" s="41">
        <v>641</v>
      </c>
      <c r="T118" s="41">
        <v>655</v>
      </c>
      <c r="U118" s="41">
        <v>653</v>
      </c>
      <c r="V118" s="41">
        <v>646</v>
      </c>
      <c r="W118" s="41">
        <v>679</v>
      </c>
      <c r="X118" s="41">
        <v>754</v>
      </c>
      <c r="Y118" s="41">
        <v>683</v>
      </c>
      <c r="Z118" s="41">
        <v>577</v>
      </c>
      <c r="AA118" s="41">
        <v>504</v>
      </c>
      <c r="AB118" s="41">
        <v>465</v>
      </c>
      <c r="AC118" s="41">
        <v>217</v>
      </c>
      <c r="AD118" s="41">
        <v>131</v>
      </c>
      <c r="AE118" s="41">
        <v>77</v>
      </c>
      <c r="AF118" s="42">
        <v>11</v>
      </c>
      <c r="AG118" s="42">
        <v>6</v>
      </c>
      <c r="AH118" s="42">
        <v>1</v>
      </c>
      <c r="AI118" s="42">
        <v>3</v>
      </c>
      <c r="AJ118" s="42">
        <v>3</v>
      </c>
      <c r="AK118" s="41">
        <v>2</v>
      </c>
      <c r="AL118" s="43">
        <v>2</v>
      </c>
      <c r="AM118" s="41">
        <v>4</v>
      </c>
      <c r="AN118" s="41">
        <v>3</v>
      </c>
      <c r="AO118" s="33">
        <v>2</v>
      </c>
      <c r="AP118" s="44">
        <v>2</v>
      </c>
    </row>
    <row r="119" spans="1:44" ht="15.95" customHeight="1" x14ac:dyDescent="0.2">
      <c r="A119" s="25" t="s">
        <v>86</v>
      </c>
      <c r="B119" s="41">
        <v>507</v>
      </c>
      <c r="C119" s="41">
        <v>681</v>
      </c>
      <c r="D119" s="41">
        <v>664</v>
      </c>
      <c r="E119" s="41">
        <v>573</v>
      </c>
      <c r="F119" s="41">
        <v>636</v>
      </c>
      <c r="G119" s="41">
        <v>764</v>
      </c>
      <c r="H119" s="41">
        <v>675</v>
      </c>
      <c r="I119" s="41">
        <v>742</v>
      </c>
      <c r="J119" s="41">
        <v>541</v>
      </c>
      <c r="K119" s="41">
        <v>674</v>
      </c>
      <c r="L119" s="41">
        <v>834</v>
      </c>
      <c r="M119" s="41">
        <v>728</v>
      </c>
      <c r="N119" s="41">
        <v>636</v>
      </c>
      <c r="O119" s="41">
        <v>609</v>
      </c>
      <c r="P119" s="41">
        <v>676</v>
      </c>
      <c r="Q119" s="41">
        <v>633</v>
      </c>
      <c r="R119" s="41">
        <v>746</v>
      </c>
      <c r="S119" s="41">
        <v>820</v>
      </c>
      <c r="T119" s="41">
        <v>696</v>
      </c>
      <c r="U119" s="41">
        <v>681</v>
      </c>
      <c r="V119" s="41">
        <v>647</v>
      </c>
      <c r="W119" s="41">
        <v>616</v>
      </c>
      <c r="X119" s="41">
        <v>646</v>
      </c>
      <c r="Y119" s="41">
        <v>564</v>
      </c>
      <c r="Z119" s="41">
        <v>525</v>
      </c>
      <c r="AA119" s="41">
        <v>459</v>
      </c>
      <c r="AB119" s="41">
        <v>430</v>
      </c>
      <c r="AC119" s="41">
        <v>161</v>
      </c>
      <c r="AD119" s="41">
        <v>90</v>
      </c>
      <c r="AE119" s="41">
        <v>30</v>
      </c>
      <c r="AF119" s="42">
        <v>3</v>
      </c>
      <c r="AG119" s="42">
        <v>9</v>
      </c>
      <c r="AH119" s="42">
        <v>4</v>
      </c>
      <c r="AI119" s="42">
        <v>4</v>
      </c>
      <c r="AJ119" s="42">
        <v>1</v>
      </c>
      <c r="AK119" s="41">
        <v>4</v>
      </c>
      <c r="AL119" s="43">
        <v>2</v>
      </c>
      <c r="AM119" s="41">
        <v>3</v>
      </c>
      <c r="AN119" s="41">
        <v>2</v>
      </c>
      <c r="AO119" s="33">
        <v>1</v>
      </c>
      <c r="AP119" s="44"/>
    </row>
    <row r="120" spans="1:44" ht="15.95" customHeight="1" x14ac:dyDescent="0.2">
      <c r="A120" s="59" t="s">
        <v>96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2"/>
      <c r="AG120" s="42"/>
      <c r="AH120" s="42"/>
      <c r="AI120" s="42"/>
      <c r="AJ120" s="42"/>
      <c r="AK120" s="41"/>
      <c r="AL120" s="43">
        <v>20</v>
      </c>
      <c r="AM120" s="41">
        <v>46</v>
      </c>
      <c r="AN120" s="41">
        <v>69</v>
      </c>
      <c r="AO120" s="33">
        <v>88</v>
      </c>
      <c r="AP120" s="44">
        <v>121</v>
      </c>
    </row>
    <row r="121" spans="1:44" ht="15.95" customHeight="1" x14ac:dyDescent="0.2">
      <c r="A121" s="59" t="s">
        <v>97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2"/>
      <c r="AG121" s="42"/>
      <c r="AH121" s="42"/>
      <c r="AI121" s="42"/>
      <c r="AJ121" s="42"/>
      <c r="AK121" s="41"/>
      <c r="AL121" s="43">
        <v>1</v>
      </c>
      <c r="AM121" s="41">
        <v>6</v>
      </c>
      <c r="AN121" s="41">
        <v>43</v>
      </c>
      <c r="AO121" s="33">
        <v>180</v>
      </c>
      <c r="AP121" s="44">
        <v>442</v>
      </c>
    </row>
    <row r="122" spans="1:44" ht="15.95" customHeight="1" x14ac:dyDescent="0.2">
      <c r="A122" s="25" t="s">
        <v>81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2"/>
      <c r="AG122" s="42"/>
      <c r="AH122" s="42"/>
      <c r="AI122" s="42"/>
      <c r="AJ122" s="42"/>
      <c r="AK122" s="41">
        <v>14</v>
      </c>
      <c r="AL122" s="43">
        <v>25</v>
      </c>
      <c r="AM122" s="41">
        <v>39</v>
      </c>
      <c r="AN122" s="41">
        <v>36</v>
      </c>
      <c r="AO122" s="33">
        <v>38</v>
      </c>
      <c r="AP122" s="44">
        <v>64</v>
      </c>
    </row>
    <row r="123" spans="1:44" ht="15.95" customHeight="1" x14ac:dyDescent="0.2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</row>
    <row r="124" spans="1:44" s="38" customFormat="1" ht="25.35" customHeight="1" x14ac:dyDescent="0.2">
      <c r="A124" s="63" t="s">
        <v>98</v>
      </c>
      <c r="B124" s="64">
        <f t="shared" ref="B124:AO124" si="14">B126+B127+B137+B140+B146+B155+B158+B163</f>
        <v>1800</v>
      </c>
      <c r="C124" s="64">
        <f t="shared" si="14"/>
        <v>1699</v>
      </c>
      <c r="D124" s="64">
        <f t="shared" si="14"/>
        <v>1458</v>
      </c>
      <c r="E124" s="64">
        <f t="shared" si="14"/>
        <v>1103</v>
      </c>
      <c r="F124" s="64">
        <f t="shared" si="14"/>
        <v>1795</v>
      </c>
      <c r="G124" s="64">
        <f t="shared" si="14"/>
        <v>1996</v>
      </c>
      <c r="H124" s="64">
        <f t="shared" si="14"/>
        <v>1970</v>
      </c>
      <c r="I124" s="64">
        <f t="shared" si="14"/>
        <v>2378</v>
      </c>
      <c r="J124" s="64">
        <f t="shared" si="14"/>
        <v>1696</v>
      </c>
      <c r="K124" s="64">
        <f t="shared" si="14"/>
        <v>2019</v>
      </c>
      <c r="L124" s="64">
        <f t="shared" si="14"/>
        <v>2310</v>
      </c>
      <c r="M124" s="64">
        <f t="shared" si="14"/>
        <v>2326</v>
      </c>
      <c r="N124" s="64">
        <f t="shared" si="14"/>
        <v>2617</v>
      </c>
      <c r="O124" s="64">
        <f t="shared" si="14"/>
        <v>2589</v>
      </c>
      <c r="P124" s="64">
        <f t="shared" si="14"/>
        <v>2937</v>
      </c>
      <c r="Q124" s="64">
        <f t="shared" si="14"/>
        <v>3304</v>
      </c>
      <c r="R124" s="64">
        <f t="shared" si="14"/>
        <v>3340</v>
      </c>
      <c r="S124" s="64">
        <f t="shared" si="14"/>
        <v>3487</v>
      </c>
      <c r="T124" s="64">
        <f t="shared" si="14"/>
        <v>3597</v>
      </c>
      <c r="U124" s="64">
        <f t="shared" si="14"/>
        <v>3629</v>
      </c>
      <c r="V124" s="64">
        <f t="shared" si="14"/>
        <v>3542</v>
      </c>
      <c r="W124" s="64">
        <f t="shared" si="14"/>
        <v>3405</v>
      </c>
      <c r="X124" s="64">
        <f t="shared" si="14"/>
        <v>3095</v>
      </c>
      <c r="Y124" s="64">
        <f t="shared" si="14"/>
        <v>2615</v>
      </c>
      <c r="Z124" s="64">
        <f t="shared" si="14"/>
        <v>2329</v>
      </c>
      <c r="AA124" s="64">
        <f t="shared" si="14"/>
        <v>2346</v>
      </c>
      <c r="AB124" s="64">
        <f t="shared" si="14"/>
        <v>2471</v>
      </c>
      <c r="AC124" s="64">
        <f t="shared" si="14"/>
        <v>2726</v>
      </c>
      <c r="AD124" s="64">
        <f t="shared" si="14"/>
        <v>3147</v>
      </c>
      <c r="AE124" s="64">
        <f t="shared" si="14"/>
        <v>3784</v>
      </c>
      <c r="AF124" s="64">
        <f t="shared" si="14"/>
        <v>4316</v>
      </c>
      <c r="AG124" s="64">
        <f t="shared" si="14"/>
        <v>4764</v>
      </c>
      <c r="AH124" s="64">
        <f t="shared" si="14"/>
        <v>5277</v>
      </c>
      <c r="AI124" s="64">
        <f t="shared" si="14"/>
        <v>5645</v>
      </c>
      <c r="AJ124" s="64">
        <f t="shared" si="14"/>
        <v>5875</v>
      </c>
      <c r="AK124" s="64">
        <f t="shared" si="14"/>
        <v>5985</v>
      </c>
      <c r="AL124" s="64">
        <f t="shared" si="14"/>
        <v>6483</v>
      </c>
      <c r="AM124" s="64">
        <f t="shared" si="14"/>
        <v>6749</v>
      </c>
      <c r="AN124" s="65">
        <f t="shared" si="14"/>
        <v>6823</v>
      </c>
      <c r="AO124" s="65">
        <f t="shared" si="14"/>
        <v>6594</v>
      </c>
      <c r="AP124" s="65">
        <f>AP126+AP127+AP137+AP140+AP146+AP155+AP158+AP163</f>
        <v>7269</v>
      </c>
    </row>
    <row r="125" spans="1:44" ht="15.95" customHeight="1" x14ac:dyDescent="0.2">
      <c r="A125" s="54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</row>
    <row r="126" spans="1:44" s="30" customFormat="1" ht="15.95" customHeight="1" x14ac:dyDescent="0.25">
      <c r="A126" s="60" t="s">
        <v>99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8</v>
      </c>
      <c r="AC126" s="32">
        <v>5</v>
      </c>
      <c r="AD126" s="32">
        <v>0</v>
      </c>
      <c r="AE126" s="32">
        <v>12</v>
      </c>
      <c r="AF126" s="32">
        <v>0</v>
      </c>
      <c r="AG126" s="32">
        <v>2</v>
      </c>
      <c r="AH126" s="32">
        <v>0</v>
      </c>
      <c r="AI126" s="32">
        <v>0</v>
      </c>
      <c r="AJ126" s="32">
        <v>0</v>
      </c>
      <c r="AK126" s="32">
        <v>1</v>
      </c>
      <c r="AL126" s="32">
        <v>5</v>
      </c>
      <c r="AM126" s="32">
        <v>0</v>
      </c>
      <c r="AN126" s="32">
        <v>0</v>
      </c>
      <c r="AO126" s="39">
        <v>0</v>
      </c>
      <c r="AP126" s="51">
        <v>0</v>
      </c>
    </row>
    <row r="127" spans="1:44" s="30" customFormat="1" ht="15.95" customHeight="1" x14ac:dyDescent="0.25">
      <c r="A127" s="60" t="s">
        <v>17</v>
      </c>
      <c r="B127" s="32">
        <f t="shared" ref="B127:AP127" si="15">SUM(B128:B136)</f>
        <v>0</v>
      </c>
      <c r="C127" s="32">
        <f t="shared" si="15"/>
        <v>0</v>
      </c>
      <c r="D127" s="32">
        <f t="shared" si="15"/>
        <v>0</v>
      </c>
      <c r="E127" s="32">
        <f t="shared" si="15"/>
        <v>0</v>
      </c>
      <c r="F127" s="32">
        <f t="shared" si="15"/>
        <v>0</v>
      </c>
      <c r="G127" s="32">
        <f t="shared" si="15"/>
        <v>17</v>
      </c>
      <c r="H127" s="32">
        <f t="shared" si="15"/>
        <v>16</v>
      </c>
      <c r="I127" s="32">
        <f t="shared" si="15"/>
        <v>33</v>
      </c>
      <c r="J127" s="32">
        <f t="shared" si="15"/>
        <v>44</v>
      </c>
      <c r="K127" s="32">
        <f t="shared" si="15"/>
        <v>27</v>
      </c>
      <c r="L127" s="32">
        <f t="shared" si="15"/>
        <v>36</v>
      </c>
      <c r="M127" s="32">
        <f t="shared" si="15"/>
        <v>47</v>
      </c>
      <c r="N127" s="32">
        <f t="shared" si="15"/>
        <v>63</v>
      </c>
      <c r="O127" s="32">
        <f t="shared" si="15"/>
        <v>40</v>
      </c>
      <c r="P127" s="32">
        <f t="shared" si="15"/>
        <v>39</v>
      </c>
      <c r="Q127" s="32">
        <f t="shared" si="15"/>
        <v>67</v>
      </c>
      <c r="R127" s="32">
        <f t="shared" si="15"/>
        <v>46</v>
      </c>
      <c r="S127" s="32">
        <f t="shared" si="15"/>
        <v>69</v>
      </c>
      <c r="T127" s="32">
        <f t="shared" si="15"/>
        <v>64</v>
      </c>
      <c r="U127" s="32">
        <f t="shared" si="15"/>
        <v>92</v>
      </c>
      <c r="V127" s="32">
        <f t="shared" si="15"/>
        <v>55</v>
      </c>
      <c r="W127" s="32">
        <f t="shared" si="15"/>
        <v>23</v>
      </c>
      <c r="X127" s="32">
        <f t="shared" si="15"/>
        <v>38</v>
      </c>
      <c r="Y127" s="32">
        <f t="shared" si="15"/>
        <v>13</v>
      </c>
      <c r="Z127" s="32">
        <f t="shared" si="15"/>
        <v>12</v>
      </c>
      <c r="AA127" s="32">
        <f t="shared" si="15"/>
        <v>127</v>
      </c>
      <c r="AB127" s="32">
        <f t="shared" si="15"/>
        <v>92</v>
      </c>
      <c r="AC127" s="32">
        <f t="shared" si="15"/>
        <v>52</v>
      </c>
      <c r="AD127" s="32">
        <f t="shared" si="15"/>
        <v>90</v>
      </c>
      <c r="AE127" s="32">
        <f t="shared" si="15"/>
        <v>121</v>
      </c>
      <c r="AF127" s="32">
        <f t="shared" si="15"/>
        <v>145</v>
      </c>
      <c r="AG127" s="32">
        <f t="shared" si="15"/>
        <v>185</v>
      </c>
      <c r="AH127" s="32">
        <f t="shared" si="15"/>
        <v>158</v>
      </c>
      <c r="AI127" s="32">
        <f t="shared" si="15"/>
        <v>203</v>
      </c>
      <c r="AJ127" s="32">
        <f t="shared" si="15"/>
        <v>257</v>
      </c>
      <c r="AK127" s="32">
        <f t="shared" si="15"/>
        <v>199</v>
      </c>
      <c r="AL127" s="32">
        <f t="shared" si="15"/>
        <v>224</v>
      </c>
      <c r="AM127" s="32">
        <f t="shared" si="15"/>
        <v>226</v>
      </c>
      <c r="AN127" s="32">
        <f t="shared" si="15"/>
        <v>304</v>
      </c>
      <c r="AO127" s="39">
        <f t="shared" si="15"/>
        <v>166</v>
      </c>
      <c r="AP127" s="51">
        <f t="shared" si="15"/>
        <v>230</v>
      </c>
    </row>
    <row r="128" spans="1:44" ht="15.95" customHeight="1" x14ac:dyDescent="0.2">
      <c r="A128" s="59" t="s">
        <v>100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>
        <v>51</v>
      </c>
      <c r="O128" s="41">
        <v>7</v>
      </c>
      <c r="P128" s="41">
        <v>4</v>
      </c>
      <c r="Q128" s="41">
        <v>13</v>
      </c>
      <c r="R128" s="41">
        <v>16</v>
      </c>
      <c r="S128" s="41">
        <v>36</v>
      </c>
      <c r="T128" s="41">
        <v>26</v>
      </c>
      <c r="U128" s="41">
        <v>31</v>
      </c>
      <c r="V128" s="41">
        <v>24</v>
      </c>
      <c r="W128" s="41">
        <v>16</v>
      </c>
      <c r="X128" s="41">
        <v>23</v>
      </c>
      <c r="Y128" s="41">
        <v>6</v>
      </c>
      <c r="Z128" s="41">
        <v>7</v>
      </c>
      <c r="AA128" s="41">
        <v>39</v>
      </c>
      <c r="AB128" s="41">
        <v>6</v>
      </c>
      <c r="AC128" s="41"/>
      <c r="AD128" s="41">
        <v>1</v>
      </c>
      <c r="AE128" s="41"/>
      <c r="AF128" s="42"/>
      <c r="AG128" s="42"/>
      <c r="AH128" s="42"/>
      <c r="AI128" s="42"/>
      <c r="AJ128" s="42">
        <v>1</v>
      </c>
      <c r="AK128" s="41"/>
      <c r="AL128" s="43"/>
      <c r="AM128" s="41"/>
      <c r="AN128" s="41"/>
      <c r="AO128" s="33"/>
      <c r="AP128" s="44"/>
    </row>
    <row r="129" spans="1:42" ht="15.95" customHeight="1" x14ac:dyDescent="0.2">
      <c r="A129" s="59" t="s">
        <v>101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>
        <v>7</v>
      </c>
      <c r="AC129" s="41">
        <v>5</v>
      </c>
      <c r="AD129" s="41">
        <v>10</v>
      </c>
      <c r="AE129" s="41">
        <v>29</v>
      </c>
      <c r="AF129" s="42">
        <v>42</v>
      </c>
      <c r="AG129" s="42">
        <v>41</v>
      </c>
      <c r="AH129" s="42">
        <v>17</v>
      </c>
      <c r="AI129" s="42">
        <v>58</v>
      </c>
      <c r="AJ129" s="42">
        <v>58</v>
      </c>
      <c r="AK129" s="41">
        <v>69</v>
      </c>
      <c r="AL129" s="43">
        <v>42</v>
      </c>
      <c r="AM129" s="41">
        <v>67</v>
      </c>
      <c r="AN129" s="41">
        <v>64</v>
      </c>
      <c r="AO129" s="33">
        <v>14</v>
      </c>
      <c r="AP129" s="44">
        <v>37</v>
      </c>
    </row>
    <row r="130" spans="1:42" ht="15.95" customHeight="1" x14ac:dyDescent="0.2">
      <c r="A130" s="59" t="s">
        <v>102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2"/>
      <c r="AG130" s="42"/>
      <c r="AH130" s="42"/>
      <c r="AI130" s="42">
        <v>7</v>
      </c>
      <c r="AJ130" s="42">
        <v>26</v>
      </c>
      <c r="AK130" s="41">
        <v>10</v>
      </c>
      <c r="AL130" s="43">
        <v>20</v>
      </c>
      <c r="AM130" s="41">
        <v>15</v>
      </c>
      <c r="AN130" s="41">
        <v>15</v>
      </c>
      <c r="AO130" s="33">
        <v>11</v>
      </c>
      <c r="AP130" s="44">
        <v>24</v>
      </c>
    </row>
    <row r="131" spans="1:42" ht="15.95" customHeight="1" x14ac:dyDescent="0.2">
      <c r="A131" s="59" t="s">
        <v>103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2"/>
      <c r="AG131" s="42"/>
      <c r="AH131" s="42"/>
      <c r="AI131" s="42"/>
      <c r="AJ131" s="42">
        <v>9</v>
      </c>
      <c r="AK131" s="41">
        <v>1</v>
      </c>
      <c r="AL131" s="43">
        <v>15</v>
      </c>
      <c r="AM131" s="41">
        <v>14</v>
      </c>
      <c r="AN131" s="41"/>
      <c r="AO131" s="33"/>
      <c r="AP131" s="44"/>
    </row>
    <row r="132" spans="1:42" ht="15.95" customHeight="1" x14ac:dyDescent="0.2">
      <c r="A132" s="59" t="s">
        <v>104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>
        <v>28</v>
      </c>
      <c r="AB132" s="41">
        <v>31</v>
      </c>
      <c r="AC132" s="41">
        <v>12</v>
      </c>
      <c r="AD132" s="41">
        <v>10</v>
      </c>
      <c r="AE132" s="41">
        <v>29</v>
      </c>
      <c r="AF132" s="42"/>
      <c r="AG132" s="42"/>
      <c r="AH132" s="42"/>
      <c r="AI132" s="42"/>
      <c r="AJ132" s="42"/>
      <c r="AK132" s="41"/>
      <c r="AL132" s="43"/>
      <c r="AM132" s="41"/>
      <c r="AN132" s="41"/>
      <c r="AO132" s="33"/>
      <c r="AP132" s="44"/>
    </row>
    <row r="133" spans="1:42" ht="15.95" customHeight="1" x14ac:dyDescent="0.2">
      <c r="A133" s="59" t="s">
        <v>105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2">
        <v>21</v>
      </c>
      <c r="AG133" s="42">
        <v>34</v>
      </c>
      <c r="AH133" s="42">
        <v>33</v>
      </c>
      <c r="AI133" s="42">
        <v>32</v>
      </c>
      <c r="AJ133" s="42">
        <v>31</v>
      </c>
      <c r="AK133" s="41">
        <v>32</v>
      </c>
      <c r="AL133" s="43">
        <v>27</v>
      </c>
      <c r="AM133" s="41">
        <v>6</v>
      </c>
      <c r="AN133" s="41">
        <v>51</v>
      </c>
      <c r="AO133" s="33">
        <v>1</v>
      </c>
      <c r="AP133" s="44">
        <v>26</v>
      </c>
    </row>
    <row r="134" spans="1:42" ht="15.95" customHeight="1" x14ac:dyDescent="0.2">
      <c r="A134" s="59" t="s">
        <v>106</v>
      </c>
      <c r="B134" s="41"/>
      <c r="C134" s="41"/>
      <c r="D134" s="41"/>
      <c r="E134" s="41"/>
      <c r="F134" s="41"/>
      <c r="G134" s="41">
        <v>17</v>
      </c>
      <c r="H134" s="41">
        <v>16</v>
      </c>
      <c r="I134" s="41">
        <v>33</v>
      </c>
      <c r="J134" s="41">
        <v>44</v>
      </c>
      <c r="K134" s="41">
        <v>27</v>
      </c>
      <c r="L134" s="41">
        <v>36</v>
      </c>
      <c r="M134" s="41">
        <v>47</v>
      </c>
      <c r="N134" s="41">
        <v>12</v>
      </c>
      <c r="O134" s="41">
        <v>33</v>
      </c>
      <c r="P134" s="41">
        <v>35</v>
      </c>
      <c r="Q134" s="41">
        <v>54</v>
      </c>
      <c r="R134" s="41">
        <v>30</v>
      </c>
      <c r="S134" s="41">
        <v>33</v>
      </c>
      <c r="T134" s="41">
        <v>38</v>
      </c>
      <c r="U134" s="41">
        <v>61</v>
      </c>
      <c r="V134" s="41">
        <v>31</v>
      </c>
      <c r="W134" s="41">
        <v>7</v>
      </c>
      <c r="X134" s="41">
        <v>15</v>
      </c>
      <c r="Y134" s="41">
        <v>7</v>
      </c>
      <c r="Z134" s="41">
        <v>5</v>
      </c>
      <c r="AA134" s="41">
        <v>34</v>
      </c>
      <c r="AB134" s="41">
        <v>3</v>
      </c>
      <c r="AC134" s="41">
        <v>2</v>
      </c>
      <c r="AD134" s="41"/>
      <c r="AE134" s="41"/>
      <c r="AF134" s="42"/>
      <c r="AG134" s="42"/>
      <c r="AH134" s="42"/>
      <c r="AI134" s="42"/>
      <c r="AJ134" s="42"/>
      <c r="AK134" s="41"/>
      <c r="AL134" s="43"/>
      <c r="AM134" s="41"/>
      <c r="AN134" s="41"/>
      <c r="AO134" s="33"/>
      <c r="AP134" s="44"/>
    </row>
    <row r="135" spans="1:42" ht="15.95" customHeight="1" x14ac:dyDescent="0.2">
      <c r="A135" s="59" t="s">
        <v>107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>
        <v>26</v>
      </c>
      <c r="AB135" s="41">
        <v>45</v>
      </c>
      <c r="AC135" s="41">
        <v>33</v>
      </c>
      <c r="AD135" s="41">
        <v>69</v>
      </c>
      <c r="AE135" s="41">
        <v>63</v>
      </c>
      <c r="AF135" s="42">
        <v>82</v>
      </c>
      <c r="AG135" s="42">
        <v>110</v>
      </c>
      <c r="AH135" s="42">
        <v>89</v>
      </c>
      <c r="AI135" s="42">
        <v>106</v>
      </c>
      <c r="AJ135" s="42">
        <v>132</v>
      </c>
      <c r="AK135" s="41">
        <v>68</v>
      </c>
      <c r="AL135" s="43">
        <v>100</v>
      </c>
      <c r="AM135" s="41">
        <v>123</v>
      </c>
      <c r="AN135" s="41">
        <v>127</v>
      </c>
      <c r="AO135" s="33">
        <v>115</v>
      </c>
      <c r="AP135" s="44">
        <v>124</v>
      </c>
    </row>
    <row r="136" spans="1:42" ht="15.95" customHeight="1" x14ac:dyDescent="0.2">
      <c r="A136" s="59" t="s">
        <v>108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2"/>
      <c r="AG136" s="42"/>
      <c r="AH136" s="42">
        <v>19</v>
      </c>
      <c r="AI136" s="42"/>
      <c r="AJ136" s="42"/>
      <c r="AK136" s="41">
        <v>19</v>
      </c>
      <c r="AL136" s="43">
        <v>20</v>
      </c>
      <c r="AM136" s="41">
        <v>1</v>
      </c>
      <c r="AN136" s="41">
        <v>47</v>
      </c>
      <c r="AO136" s="33">
        <v>25</v>
      </c>
      <c r="AP136" s="44">
        <v>19</v>
      </c>
    </row>
    <row r="137" spans="1:42" s="30" customFormat="1" ht="15.95" customHeight="1" x14ac:dyDescent="0.25">
      <c r="A137" s="60" t="s">
        <v>109</v>
      </c>
      <c r="B137" s="32">
        <f>SUM(B138:B139)</f>
        <v>0</v>
      </c>
      <c r="C137" s="32">
        <f t="shared" ref="C137:AP137" si="16">SUM(C138:C139)</f>
        <v>0</v>
      </c>
      <c r="D137" s="32">
        <f t="shared" si="16"/>
        <v>0</v>
      </c>
      <c r="E137" s="32">
        <f t="shared" si="16"/>
        <v>0</v>
      </c>
      <c r="F137" s="32">
        <f t="shared" si="16"/>
        <v>0</v>
      </c>
      <c r="G137" s="32">
        <f t="shared" si="16"/>
        <v>0</v>
      </c>
      <c r="H137" s="32">
        <f t="shared" si="16"/>
        <v>0</v>
      </c>
      <c r="I137" s="32">
        <f t="shared" si="16"/>
        <v>0</v>
      </c>
      <c r="J137" s="32">
        <f t="shared" si="16"/>
        <v>0</v>
      </c>
      <c r="K137" s="32">
        <f t="shared" si="16"/>
        <v>0</v>
      </c>
      <c r="L137" s="32">
        <f t="shared" si="16"/>
        <v>0</v>
      </c>
      <c r="M137" s="32">
        <f t="shared" si="16"/>
        <v>0</v>
      </c>
      <c r="N137" s="32">
        <f t="shared" si="16"/>
        <v>0</v>
      </c>
      <c r="O137" s="32">
        <f t="shared" si="16"/>
        <v>41</v>
      </c>
      <c r="P137" s="32">
        <f t="shared" si="16"/>
        <v>68</v>
      </c>
      <c r="Q137" s="32">
        <f t="shared" si="16"/>
        <v>183</v>
      </c>
      <c r="R137" s="32">
        <f t="shared" si="16"/>
        <v>149</v>
      </c>
      <c r="S137" s="32">
        <f t="shared" si="16"/>
        <v>213</v>
      </c>
      <c r="T137" s="32">
        <f t="shared" si="16"/>
        <v>287</v>
      </c>
      <c r="U137" s="32">
        <f t="shared" si="16"/>
        <v>255</v>
      </c>
      <c r="V137" s="32">
        <f t="shared" si="16"/>
        <v>300</v>
      </c>
      <c r="W137" s="32">
        <f t="shared" si="16"/>
        <v>433</v>
      </c>
      <c r="X137" s="32">
        <f t="shared" si="16"/>
        <v>269</v>
      </c>
      <c r="Y137" s="32">
        <f t="shared" si="16"/>
        <v>200</v>
      </c>
      <c r="Z137" s="32">
        <f t="shared" si="16"/>
        <v>104</v>
      </c>
      <c r="AA137" s="32">
        <f t="shared" si="16"/>
        <v>100</v>
      </c>
      <c r="AB137" s="32">
        <f t="shared" si="16"/>
        <v>96</v>
      </c>
      <c r="AC137" s="32">
        <f t="shared" si="16"/>
        <v>35</v>
      </c>
      <c r="AD137" s="32">
        <f t="shared" si="16"/>
        <v>123</v>
      </c>
      <c r="AE137" s="32">
        <f t="shared" si="16"/>
        <v>107</v>
      </c>
      <c r="AF137" s="32">
        <f t="shared" si="16"/>
        <v>127</v>
      </c>
      <c r="AG137" s="32">
        <f t="shared" si="16"/>
        <v>135</v>
      </c>
      <c r="AH137" s="32">
        <f t="shared" si="16"/>
        <v>133</v>
      </c>
      <c r="AI137" s="32">
        <f t="shared" si="16"/>
        <v>145</v>
      </c>
      <c r="AJ137" s="32">
        <f t="shared" si="16"/>
        <v>189</v>
      </c>
      <c r="AK137" s="32">
        <f t="shared" si="16"/>
        <v>163</v>
      </c>
      <c r="AL137" s="32">
        <f t="shared" si="16"/>
        <v>203</v>
      </c>
      <c r="AM137" s="32">
        <f t="shared" si="16"/>
        <v>203</v>
      </c>
      <c r="AN137" s="32">
        <f t="shared" si="16"/>
        <v>117</v>
      </c>
      <c r="AO137" s="39">
        <f t="shared" si="16"/>
        <v>127</v>
      </c>
      <c r="AP137" s="51">
        <f t="shared" si="16"/>
        <v>154</v>
      </c>
    </row>
    <row r="138" spans="1:42" ht="15.95" customHeight="1" x14ac:dyDescent="0.2">
      <c r="A138" s="59" t="s">
        <v>110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>
        <v>41</v>
      </c>
      <c r="P138" s="41">
        <v>68</v>
      </c>
      <c r="Q138" s="41">
        <v>183</v>
      </c>
      <c r="R138" s="41">
        <v>149</v>
      </c>
      <c r="S138" s="41">
        <v>213</v>
      </c>
      <c r="T138" s="41">
        <v>287</v>
      </c>
      <c r="U138" s="41">
        <v>255</v>
      </c>
      <c r="V138" s="41">
        <v>274</v>
      </c>
      <c r="W138" s="41">
        <v>348</v>
      </c>
      <c r="X138" s="41">
        <v>203</v>
      </c>
      <c r="Y138" s="41">
        <v>104</v>
      </c>
      <c r="Z138" s="41">
        <v>68</v>
      </c>
      <c r="AA138" s="41">
        <v>59</v>
      </c>
      <c r="AB138" s="41">
        <v>38</v>
      </c>
      <c r="AC138" s="41">
        <v>11</v>
      </c>
      <c r="AD138" s="41">
        <v>63</v>
      </c>
      <c r="AE138" s="41">
        <v>78</v>
      </c>
      <c r="AF138" s="42">
        <v>63</v>
      </c>
      <c r="AG138" s="42">
        <v>77</v>
      </c>
      <c r="AH138" s="42">
        <v>84</v>
      </c>
      <c r="AI138" s="42">
        <v>77</v>
      </c>
      <c r="AJ138" s="42">
        <v>119</v>
      </c>
      <c r="AK138" s="41">
        <v>98</v>
      </c>
      <c r="AL138" s="43">
        <v>134</v>
      </c>
      <c r="AM138" s="41">
        <v>107</v>
      </c>
      <c r="AN138" s="41">
        <v>81</v>
      </c>
      <c r="AO138" s="33">
        <v>74</v>
      </c>
      <c r="AP138" s="44">
        <v>75</v>
      </c>
    </row>
    <row r="139" spans="1:42" ht="15.95" customHeight="1" x14ac:dyDescent="0.2">
      <c r="A139" s="59" t="s">
        <v>111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>
        <v>26</v>
      </c>
      <c r="W139" s="41">
        <v>85</v>
      </c>
      <c r="X139" s="41">
        <v>66</v>
      </c>
      <c r="Y139" s="41">
        <v>96</v>
      </c>
      <c r="Z139" s="41">
        <v>36</v>
      </c>
      <c r="AA139" s="41">
        <v>41</v>
      </c>
      <c r="AB139" s="41">
        <v>58</v>
      </c>
      <c r="AC139" s="41">
        <v>24</v>
      </c>
      <c r="AD139" s="41">
        <v>60</v>
      </c>
      <c r="AE139" s="41">
        <v>29</v>
      </c>
      <c r="AF139" s="42">
        <v>64</v>
      </c>
      <c r="AG139" s="42">
        <v>58</v>
      </c>
      <c r="AH139" s="42">
        <v>49</v>
      </c>
      <c r="AI139" s="42">
        <v>68</v>
      </c>
      <c r="AJ139" s="42">
        <v>70</v>
      </c>
      <c r="AK139" s="41">
        <v>65</v>
      </c>
      <c r="AL139" s="43">
        <v>69</v>
      </c>
      <c r="AM139" s="41">
        <v>96</v>
      </c>
      <c r="AN139" s="41">
        <v>36</v>
      </c>
      <c r="AO139" s="33">
        <v>53</v>
      </c>
      <c r="AP139" s="44">
        <v>79</v>
      </c>
    </row>
    <row r="140" spans="1:42" s="30" customFormat="1" ht="15.95" customHeight="1" x14ac:dyDescent="0.25">
      <c r="A140" s="60" t="s">
        <v>40</v>
      </c>
      <c r="B140" s="32">
        <f t="shared" ref="B140:AL140" si="17">SUM(B142:B145)</f>
        <v>623</v>
      </c>
      <c r="C140" s="32">
        <f t="shared" si="17"/>
        <v>821</v>
      </c>
      <c r="D140" s="32">
        <f t="shared" si="17"/>
        <v>729</v>
      </c>
      <c r="E140" s="32">
        <f t="shared" si="17"/>
        <v>482</v>
      </c>
      <c r="F140" s="32">
        <f t="shared" si="17"/>
        <v>773</v>
      </c>
      <c r="G140" s="32">
        <f t="shared" si="17"/>
        <v>782</v>
      </c>
      <c r="H140" s="32">
        <f t="shared" si="17"/>
        <v>814</v>
      </c>
      <c r="I140" s="32">
        <f t="shared" si="17"/>
        <v>920</v>
      </c>
      <c r="J140" s="32">
        <f t="shared" si="17"/>
        <v>625</v>
      </c>
      <c r="K140" s="32">
        <f t="shared" si="17"/>
        <v>741</v>
      </c>
      <c r="L140" s="32">
        <f t="shared" si="17"/>
        <v>837</v>
      </c>
      <c r="M140" s="32">
        <f t="shared" si="17"/>
        <v>912</v>
      </c>
      <c r="N140" s="32">
        <f t="shared" si="17"/>
        <v>1001</v>
      </c>
      <c r="O140" s="32">
        <f t="shared" si="17"/>
        <v>999</v>
      </c>
      <c r="P140" s="32">
        <f t="shared" si="17"/>
        <v>1097</v>
      </c>
      <c r="Q140" s="32">
        <f t="shared" si="17"/>
        <v>1106</v>
      </c>
      <c r="R140" s="32">
        <f t="shared" si="17"/>
        <v>1140</v>
      </c>
      <c r="S140" s="32">
        <f t="shared" si="17"/>
        <v>1198</v>
      </c>
      <c r="T140" s="32">
        <f t="shared" si="17"/>
        <v>1168</v>
      </c>
      <c r="U140" s="32">
        <f t="shared" si="17"/>
        <v>1243</v>
      </c>
      <c r="V140" s="32">
        <f t="shared" si="17"/>
        <v>1204</v>
      </c>
      <c r="W140" s="32">
        <f t="shared" si="17"/>
        <v>1139</v>
      </c>
      <c r="X140" s="32">
        <f t="shared" si="17"/>
        <v>1077</v>
      </c>
      <c r="Y140" s="32">
        <f t="shared" si="17"/>
        <v>1029</v>
      </c>
      <c r="Z140" s="32">
        <f t="shared" si="17"/>
        <v>966</v>
      </c>
      <c r="AA140" s="32">
        <f t="shared" si="17"/>
        <v>904</v>
      </c>
      <c r="AB140" s="32">
        <f t="shared" si="17"/>
        <v>882</v>
      </c>
      <c r="AC140" s="32">
        <f t="shared" si="17"/>
        <v>1033</v>
      </c>
      <c r="AD140" s="32">
        <f t="shared" si="17"/>
        <v>1091</v>
      </c>
      <c r="AE140" s="32">
        <f t="shared" si="17"/>
        <v>1255</v>
      </c>
      <c r="AF140" s="32">
        <f t="shared" si="17"/>
        <v>1423</v>
      </c>
      <c r="AG140" s="32">
        <f t="shared" si="17"/>
        <v>1570</v>
      </c>
      <c r="AH140" s="32">
        <f t="shared" si="17"/>
        <v>1779</v>
      </c>
      <c r="AI140" s="32">
        <f t="shared" si="17"/>
        <v>1873</v>
      </c>
      <c r="AJ140" s="32">
        <f t="shared" si="17"/>
        <v>1860</v>
      </c>
      <c r="AK140" s="32">
        <f t="shared" si="17"/>
        <v>1954</v>
      </c>
      <c r="AL140" s="32">
        <f t="shared" si="17"/>
        <v>2088</v>
      </c>
      <c r="AM140" s="51">
        <f>SUM(AM141:AM145)</f>
        <v>2181</v>
      </c>
      <c r="AN140" s="51">
        <f>SUM(AN141:AN145)</f>
        <v>2233</v>
      </c>
      <c r="AO140" s="51">
        <f>SUM(AO141:AO145)</f>
        <v>2172</v>
      </c>
      <c r="AP140" s="51">
        <f>SUM(AP141:AP145)</f>
        <v>2261</v>
      </c>
    </row>
    <row r="141" spans="1:42" ht="15.95" customHeight="1" x14ac:dyDescent="0.2">
      <c r="A141" s="59" t="s">
        <v>112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2"/>
      <c r="AG141" s="42"/>
      <c r="AH141" s="42"/>
      <c r="AI141" s="42"/>
      <c r="AJ141" s="42"/>
      <c r="AK141" s="41"/>
      <c r="AL141" s="43"/>
      <c r="AM141" s="41"/>
      <c r="AN141" s="41"/>
      <c r="AO141" s="33"/>
      <c r="AP141" s="44"/>
    </row>
    <row r="142" spans="1:42" ht="15.95" customHeight="1" x14ac:dyDescent="0.2">
      <c r="A142" s="59" t="s">
        <v>113</v>
      </c>
      <c r="B142" s="41"/>
      <c r="C142" s="41">
        <v>821</v>
      </c>
      <c r="D142" s="41">
        <v>729</v>
      </c>
      <c r="E142" s="41">
        <v>482</v>
      </c>
      <c r="F142" s="41">
        <v>773</v>
      </c>
      <c r="G142" s="41">
        <v>699</v>
      </c>
      <c r="H142" s="41">
        <v>722</v>
      </c>
      <c r="I142" s="41">
        <v>790</v>
      </c>
      <c r="J142" s="41">
        <v>524</v>
      </c>
      <c r="K142" s="41">
        <v>584</v>
      </c>
      <c r="L142" s="41">
        <v>649</v>
      </c>
      <c r="M142" s="41">
        <v>678</v>
      </c>
      <c r="N142" s="41">
        <v>728</v>
      </c>
      <c r="O142" s="41">
        <v>772</v>
      </c>
      <c r="P142" s="41">
        <v>854</v>
      </c>
      <c r="Q142" s="41">
        <v>846</v>
      </c>
      <c r="R142" s="41">
        <v>840</v>
      </c>
      <c r="S142" s="41">
        <v>904</v>
      </c>
      <c r="T142" s="41">
        <v>886</v>
      </c>
      <c r="U142" s="41">
        <v>931</v>
      </c>
      <c r="V142" s="41">
        <v>910</v>
      </c>
      <c r="W142" s="41">
        <v>882</v>
      </c>
      <c r="X142" s="41">
        <v>840</v>
      </c>
      <c r="Y142" s="41">
        <v>819</v>
      </c>
      <c r="Z142" s="41">
        <v>758</v>
      </c>
      <c r="AA142" s="41">
        <v>700</v>
      </c>
      <c r="AB142" s="41">
        <v>709</v>
      </c>
      <c r="AC142" s="41">
        <v>856</v>
      </c>
      <c r="AD142" s="41">
        <v>916</v>
      </c>
      <c r="AE142" s="41">
        <v>1065</v>
      </c>
      <c r="AF142" s="42">
        <v>1226</v>
      </c>
      <c r="AG142" s="42">
        <v>1357</v>
      </c>
      <c r="AH142" s="42">
        <v>1535</v>
      </c>
      <c r="AI142" s="42">
        <v>1628</v>
      </c>
      <c r="AJ142" s="42">
        <v>1629</v>
      </c>
      <c r="AK142" s="41">
        <v>1661</v>
      </c>
      <c r="AL142" s="43">
        <v>1730</v>
      </c>
      <c r="AM142" s="41">
        <v>1801</v>
      </c>
      <c r="AN142" s="41">
        <v>1815</v>
      </c>
      <c r="AO142" s="33">
        <v>1716</v>
      </c>
      <c r="AP142" s="44">
        <v>1793</v>
      </c>
    </row>
    <row r="143" spans="1:42" ht="15.95" customHeight="1" x14ac:dyDescent="0.2">
      <c r="A143" s="59" t="s">
        <v>114</v>
      </c>
      <c r="B143" s="41">
        <v>623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2"/>
      <c r="AG143" s="42"/>
      <c r="AH143" s="42"/>
      <c r="AI143" s="42"/>
      <c r="AJ143" s="42"/>
      <c r="AK143" s="41"/>
      <c r="AL143" s="43"/>
      <c r="AM143" s="41"/>
      <c r="AN143" s="41"/>
      <c r="AO143" s="33"/>
      <c r="AP143" s="44"/>
    </row>
    <row r="144" spans="1:42" ht="15.95" customHeight="1" x14ac:dyDescent="0.2">
      <c r="A144" s="59" t="s">
        <v>115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2"/>
      <c r="AG144" s="42"/>
      <c r="AH144" s="42"/>
      <c r="AI144" s="42"/>
      <c r="AJ144" s="42"/>
      <c r="AK144" s="41">
        <v>32</v>
      </c>
      <c r="AL144" s="43">
        <v>91</v>
      </c>
      <c r="AM144" s="41">
        <v>140</v>
      </c>
      <c r="AN144" s="41">
        <v>190</v>
      </c>
      <c r="AO144" s="33">
        <v>231</v>
      </c>
      <c r="AP144" s="44">
        <v>234</v>
      </c>
    </row>
    <row r="145" spans="1:42" ht="15.95" customHeight="1" x14ac:dyDescent="0.2">
      <c r="A145" s="59" t="s">
        <v>116</v>
      </c>
      <c r="B145" s="41"/>
      <c r="C145" s="41"/>
      <c r="D145" s="41"/>
      <c r="E145" s="41"/>
      <c r="F145" s="41"/>
      <c r="G145" s="41">
        <v>83</v>
      </c>
      <c r="H145" s="41">
        <v>92</v>
      </c>
      <c r="I145" s="41">
        <v>130</v>
      </c>
      <c r="J145" s="41">
        <v>101</v>
      </c>
      <c r="K145" s="41">
        <v>157</v>
      </c>
      <c r="L145" s="41">
        <v>188</v>
      </c>
      <c r="M145" s="41">
        <v>234</v>
      </c>
      <c r="N145" s="41">
        <v>273</v>
      </c>
      <c r="O145" s="41">
        <v>227</v>
      </c>
      <c r="P145" s="41">
        <v>243</v>
      </c>
      <c r="Q145" s="41">
        <v>260</v>
      </c>
      <c r="R145" s="41">
        <v>300</v>
      </c>
      <c r="S145" s="41">
        <v>294</v>
      </c>
      <c r="T145" s="41">
        <v>282</v>
      </c>
      <c r="U145" s="41">
        <v>312</v>
      </c>
      <c r="V145" s="41">
        <v>294</v>
      </c>
      <c r="W145" s="41">
        <v>257</v>
      </c>
      <c r="X145" s="41">
        <v>237</v>
      </c>
      <c r="Y145" s="41">
        <v>210</v>
      </c>
      <c r="Z145" s="41">
        <v>208</v>
      </c>
      <c r="AA145" s="41">
        <v>204</v>
      </c>
      <c r="AB145" s="41">
        <v>173</v>
      </c>
      <c r="AC145" s="41">
        <v>177</v>
      </c>
      <c r="AD145" s="41">
        <v>175</v>
      </c>
      <c r="AE145" s="41">
        <v>190</v>
      </c>
      <c r="AF145" s="42">
        <v>197</v>
      </c>
      <c r="AG145" s="42">
        <v>213</v>
      </c>
      <c r="AH145" s="42">
        <v>244</v>
      </c>
      <c r="AI145" s="42">
        <v>245</v>
      </c>
      <c r="AJ145" s="42">
        <v>231</v>
      </c>
      <c r="AK145" s="41">
        <v>261</v>
      </c>
      <c r="AL145" s="43">
        <v>267</v>
      </c>
      <c r="AM145" s="41">
        <v>240</v>
      </c>
      <c r="AN145" s="41">
        <v>228</v>
      </c>
      <c r="AO145" s="33">
        <v>225</v>
      </c>
      <c r="AP145" s="44">
        <v>234</v>
      </c>
    </row>
    <row r="146" spans="1:42" s="30" customFormat="1" ht="15.95" customHeight="1" x14ac:dyDescent="0.25">
      <c r="A146" s="60" t="s">
        <v>89</v>
      </c>
      <c r="B146" s="32">
        <f>SUM(B147:B154)</f>
        <v>0</v>
      </c>
      <c r="C146" s="32">
        <f t="shared" ref="C146:AP146" si="18">SUM(C147:C154)</f>
        <v>0</v>
      </c>
      <c r="D146" s="32">
        <f t="shared" si="18"/>
        <v>0</v>
      </c>
      <c r="E146" s="32">
        <f t="shared" si="18"/>
        <v>0</v>
      </c>
      <c r="F146" s="32">
        <f t="shared" si="18"/>
        <v>0</v>
      </c>
      <c r="G146" s="32">
        <f t="shared" si="18"/>
        <v>0</v>
      </c>
      <c r="H146" s="32">
        <f t="shared" si="18"/>
        <v>0</v>
      </c>
      <c r="I146" s="32">
        <f t="shared" si="18"/>
        <v>0</v>
      </c>
      <c r="J146" s="32">
        <f t="shared" si="18"/>
        <v>0</v>
      </c>
      <c r="K146" s="32">
        <f t="shared" si="18"/>
        <v>0</v>
      </c>
      <c r="L146" s="32">
        <f t="shared" si="18"/>
        <v>0</v>
      </c>
      <c r="M146" s="32">
        <f t="shared" si="18"/>
        <v>0</v>
      </c>
      <c r="N146" s="32">
        <f t="shared" si="18"/>
        <v>0</v>
      </c>
      <c r="O146" s="32">
        <f t="shared" si="18"/>
        <v>0</v>
      </c>
      <c r="P146" s="32">
        <f t="shared" si="18"/>
        <v>0</v>
      </c>
      <c r="Q146" s="32">
        <f t="shared" si="18"/>
        <v>0</v>
      </c>
      <c r="R146" s="32">
        <f t="shared" si="18"/>
        <v>0</v>
      </c>
      <c r="S146" s="32">
        <f t="shared" si="18"/>
        <v>0</v>
      </c>
      <c r="T146" s="32">
        <f t="shared" si="18"/>
        <v>0</v>
      </c>
      <c r="U146" s="32">
        <f t="shared" si="18"/>
        <v>0</v>
      </c>
      <c r="V146" s="32">
        <f t="shared" si="18"/>
        <v>0</v>
      </c>
      <c r="W146" s="32">
        <f t="shared" si="18"/>
        <v>0</v>
      </c>
      <c r="X146" s="32">
        <f t="shared" si="18"/>
        <v>0</v>
      </c>
      <c r="Y146" s="32">
        <f t="shared" si="18"/>
        <v>0</v>
      </c>
      <c r="Z146" s="32">
        <f t="shared" si="18"/>
        <v>176</v>
      </c>
      <c r="AA146" s="32">
        <f t="shared" si="18"/>
        <v>434</v>
      </c>
      <c r="AB146" s="32">
        <f t="shared" si="18"/>
        <v>1029</v>
      </c>
      <c r="AC146" s="32">
        <f t="shared" si="18"/>
        <v>1492</v>
      </c>
      <c r="AD146" s="32">
        <f t="shared" si="18"/>
        <v>1818</v>
      </c>
      <c r="AE146" s="32">
        <f t="shared" si="18"/>
        <v>2266</v>
      </c>
      <c r="AF146" s="32">
        <f t="shared" si="18"/>
        <v>2609</v>
      </c>
      <c r="AG146" s="32">
        <f t="shared" si="18"/>
        <v>2868</v>
      </c>
      <c r="AH146" s="32">
        <f t="shared" si="18"/>
        <v>3206</v>
      </c>
      <c r="AI146" s="32">
        <f t="shared" si="18"/>
        <v>3422</v>
      </c>
      <c r="AJ146" s="32">
        <f t="shared" si="18"/>
        <v>3568</v>
      </c>
      <c r="AK146" s="32">
        <f t="shared" si="18"/>
        <v>3668</v>
      </c>
      <c r="AL146" s="32">
        <f t="shared" si="18"/>
        <v>3962</v>
      </c>
      <c r="AM146" s="32">
        <f t="shared" si="18"/>
        <v>4137</v>
      </c>
      <c r="AN146" s="32">
        <f t="shared" si="18"/>
        <v>4168</v>
      </c>
      <c r="AO146" s="39">
        <f t="shared" si="18"/>
        <v>4129</v>
      </c>
      <c r="AP146" s="51">
        <f t="shared" si="18"/>
        <v>4622</v>
      </c>
    </row>
    <row r="147" spans="1:42" ht="15.95" customHeight="1" x14ac:dyDescent="0.2">
      <c r="A147" s="59" t="s">
        <v>117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>
        <v>241</v>
      </c>
      <c r="AC147" s="41">
        <v>203</v>
      </c>
      <c r="AD147" s="41">
        <v>157</v>
      </c>
      <c r="AE147" s="41">
        <v>176</v>
      </c>
      <c r="AF147" s="42">
        <v>183</v>
      </c>
      <c r="AG147" s="42">
        <v>205</v>
      </c>
      <c r="AH147" s="42">
        <v>261</v>
      </c>
      <c r="AI147" s="42">
        <v>295</v>
      </c>
      <c r="AJ147" s="42">
        <v>319</v>
      </c>
      <c r="AK147" s="41">
        <v>372</v>
      </c>
      <c r="AL147" s="43">
        <v>407</v>
      </c>
      <c r="AM147" s="41">
        <v>395</v>
      </c>
      <c r="AN147" s="41">
        <v>365</v>
      </c>
      <c r="AO147" s="33">
        <v>335</v>
      </c>
      <c r="AP147" s="44">
        <v>377</v>
      </c>
    </row>
    <row r="148" spans="1:42" ht="15.95" customHeight="1" x14ac:dyDescent="0.2">
      <c r="A148" s="59" t="s">
        <v>118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>
        <v>181</v>
      </c>
      <c r="AC148" s="41">
        <v>230</v>
      </c>
      <c r="AD148" s="41">
        <v>198</v>
      </c>
      <c r="AE148" s="41">
        <v>158</v>
      </c>
      <c r="AF148" s="42">
        <v>142</v>
      </c>
      <c r="AG148" s="42">
        <v>144</v>
      </c>
      <c r="AH148" s="42">
        <v>181</v>
      </c>
      <c r="AI148" s="42">
        <v>206</v>
      </c>
      <c r="AJ148" s="42">
        <v>282</v>
      </c>
      <c r="AK148" s="41">
        <v>323</v>
      </c>
      <c r="AL148" s="43">
        <v>363</v>
      </c>
      <c r="AM148" s="41">
        <v>348</v>
      </c>
      <c r="AN148" s="41">
        <v>345</v>
      </c>
      <c r="AO148" s="33">
        <v>317</v>
      </c>
      <c r="AP148" s="44">
        <v>364</v>
      </c>
    </row>
    <row r="149" spans="1:42" ht="15.95" customHeight="1" x14ac:dyDescent="0.2">
      <c r="A149" s="59" t="s">
        <v>119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>
        <v>39</v>
      </c>
      <c r="AA149" s="41"/>
      <c r="AB149" s="41"/>
      <c r="AC149" s="41"/>
      <c r="AD149" s="41"/>
      <c r="AE149" s="41"/>
      <c r="AF149" s="42"/>
      <c r="AG149" s="42"/>
      <c r="AH149" s="42"/>
      <c r="AI149" s="42"/>
      <c r="AJ149" s="42"/>
      <c r="AK149" s="41"/>
      <c r="AL149" s="43"/>
      <c r="AM149" s="41"/>
      <c r="AN149" s="41"/>
      <c r="AO149" s="33"/>
      <c r="AP149" s="44"/>
    </row>
    <row r="150" spans="1:42" ht="15.95" customHeight="1" x14ac:dyDescent="0.2">
      <c r="A150" s="59" t="s">
        <v>120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>
        <v>213</v>
      </c>
      <c r="AD150" s="41">
        <v>546</v>
      </c>
      <c r="AE150" s="41">
        <v>904</v>
      </c>
      <c r="AF150" s="42">
        <v>1233</v>
      </c>
      <c r="AG150" s="42">
        <v>1502</v>
      </c>
      <c r="AH150" s="42">
        <v>1714</v>
      </c>
      <c r="AI150" s="42">
        <v>1844</v>
      </c>
      <c r="AJ150" s="42">
        <v>1924</v>
      </c>
      <c r="AK150" s="41">
        <v>1938</v>
      </c>
      <c r="AL150" s="43">
        <v>2090</v>
      </c>
      <c r="AM150" s="41">
        <v>2186</v>
      </c>
      <c r="AN150" s="41">
        <v>2259</v>
      </c>
      <c r="AO150" s="33">
        <v>2216</v>
      </c>
      <c r="AP150" s="44">
        <v>2331</v>
      </c>
    </row>
    <row r="151" spans="1:42" ht="15.95" customHeight="1" x14ac:dyDescent="0.2">
      <c r="A151" s="59" t="s">
        <v>121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>
        <v>137</v>
      </c>
      <c r="AA151" s="41">
        <v>359</v>
      </c>
      <c r="AB151" s="41">
        <v>505</v>
      </c>
      <c r="AC151" s="41">
        <v>710</v>
      </c>
      <c r="AD151" s="41">
        <v>790</v>
      </c>
      <c r="AE151" s="41"/>
      <c r="AF151" s="42"/>
      <c r="AG151" s="42"/>
      <c r="AH151" s="42"/>
      <c r="AI151" s="42"/>
      <c r="AJ151" s="42"/>
      <c r="AK151" s="41"/>
      <c r="AL151" s="43"/>
      <c r="AM151" s="41"/>
      <c r="AN151" s="41"/>
      <c r="AO151" s="33"/>
      <c r="AP151" s="44"/>
    </row>
    <row r="152" spans="1:42" ht="15.95" customHeight="1" x14ac:dyDescent="0.2">
      <c r="A152" s="59" t="s">
        <v>122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>
        <v>904</v>
      </c>
      <c r="AF152" s="42">
        <v>925</v>
      </c>
      <c r="AG152" s="42">
        <v>888</v>
      </c>
      <c r="AH152" s="42">
        <v>888</v>
      </c>
      <c r="AI152" s="42">
        <v>911</v>
      </c>
      <c r="AJ152" s="42">
        <v>852</v>
      </c>
      <c r="AK152" s="41">
        <v>650</v>
      </c>
      <c r="AL152" s="43">
        <v>488</v>
      </c>
      <c r="AM152" s="41">
        <v>309</v>
      </c>
      <c r="AN152" s="41">
        <v>103</v>
      </c>
      <c r="AO152" s="33">
        <v>41</v>
      </c>
      <c r="AP152" s="44">
        <v>41</v>
      </c>
    </row>
    <row r="153" spans="1:42" ht="15.95" customHeight="1" x14ac:dyDescent="0.2">
      <c r="A153" s="59" t="s">
        <v>123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2"/>
      <c r="AG153" s="42"/>
      <c r="AH153" s="42"/>
      <c r="AI153" s="42"/>
      <c r="AJ153" s="42"/>
      <c r="AK153" s="41">
        <v>183</v>
      </c>
      <c r="AL153" s="43">
        <v>390</v>
      </c>
      <c r="AM153" s="41">
        <v>674</v>
      </c>
      <c r="AN153" s="41">
        <v>885</v>
      </c>
      <c r="AO153" s="33">
        <v>1008</v>
      </c>
      <c r="AP153" s="44">
        <v>1243</v>
      </c>
    </row>
    <row r="154" spans="1:42" ht="15.95" customHeight="1" x14ac:dyDescent="0.2">
      <c r="A154" s="59" t="s">
        <v>124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>
        <v>75</v>
      </c>
      <c r="AB154" s="41">
        <v>102</v>
      </c>
      <c r="AC154" s="41">
        <v>136</v>
      </c>
      <c r="AD154" s="41">
        <v>127</v>
      </c>
      <c r="AE154" s="41">
        <v>124</v>
      </c>
      <c r="AF154" s="42">
        <v>126</v>
      </c>
      <c r="AG154" s="42">
        <v>129</v>
      </c>
      <c r="AH154" s="42">
        <v>162</v>
      </c>
      <c r="AI154" s="42">
        <v>166</v>
      </c>
      <c r="AJ154" s="42">
        <v>191</v>
      </c>
      <c r="AK154" s="41">
        <v>202</v>
      </c>
      <c r="AL154" s="43">
        <v>224</v>
      </c>
      <c r="AM154" s="41">
        <v>225</v>
      </c>
      <c r="AN154" s="41">
        <v>211</v>
      </c>
      <c r="AO154" s="33">
        <v>212</v>
      </c>
      <c r="AP154" s="44">
        <v>266</v>
      </c>
    </row>
    <row r="155" spans="1:42" s="30" customFormat="1" ht="15.95" customHeight="1" x14ac:dyDescent="0.25">
      <c r="A155" s="60" t="s">
        <v>55</v>
      </c>
      <c r="B155" s="32">
        <f>SUM(B156:B157)</f>
        <v>0</v>
      </c>
      <c r="C155" s="32">
        <f t="shared" ref="C155:AP155" si="19">SUM(C156:C157)</f>
        <v>0</v>
      </c>
      <c r="D155" s="32">
        <f t="shared" si="19"/>
        <v>0</v>
      </c>
      <c r="E155" s="32">
        <f t="shared" si="19"/>
        <v>9</v>
      </c>
      <c r="F155" s="32">
        <f t="shared" si="19"/>
        <v>89</v>
      </c>
      <c r="G155" s="32">
        <f t="shared" si="19"/>
        <v>95</v>
      </c>
      <c r="H155" s="32">
        <f t="shared" si="19"/>
        <v>53</v>
      </c>
      <c r="I155" s="32">
        <f t="shared" si="19"/>
        <v>51</v>
      </c>
      <c r="J155" s="32">
        <f t="shared" si="19"/>
        <v>39</v>
      </c>
      <c r="K155" s="32">
        <f t="shared" si="19"/>
        <v>47</v>
      </c>
      <c r="L155" s="32">
        <f t="shared" si="19"/>
        <v>72</v>
      </c>
      <c r="M155" s="32">
        <f t="shared" si="19"/>
        <v>41</v>
      </c>
      <c r="N155" s="32">
        <f t="shared" si="19"/>
        <v>102</v>
      </c>
      <c r="O155" s="32">
        <f t="shared" si="19"/>
        <v>260</v>
      </c>
      <c r="P155" s="32">
        <f t="shared" si="19"/>
        <v>407</v>
      </c>
      <c r="Q155" s="32">
        <f t="shared" si="19"/>
        <v>443</v>
      </c>
      <c r="R155" s="32">
        <f t="shared" si="19"/>
        <v>447</v>
      </c>
      <c r="S155" s="32">
        <f t="shared" si="19"/>
        <v>407</v>
      </c>
      <c r="T155" s="32">
        <f t="shared" si="19"/>
        <v>578</v>
      </c>
      <c r="U155" s="32">
        <f t="shared" si="19"/>
        <v>572</v>
      </c>
      <c r="V155" s="32">
        <f t="shared" si="19"/>
        <v>661</v>
      </c>
      <c r="W155" s="32">
        <f t="shared" si="19"/>
        <v>571</v>
      </c>
      <c r="X155" s="32">
        <f t="shared" si="19"/>
        <v>547</v>
      </c>
      <c r="Y155" s="32">
        <f t="shared" si="19"/>
        <v>513</v>
      </c>
      <c r="Z155" s="32">
        <f t="shared" si="19"/>
        <v>416</v>
      </c>
      <c r="AA155" s="32">
        <f t="shared" si="19"/>
        <v>322</v>
      </c>
      <c r="AB155" s="32">
        <f t="shared" si="19"/>
        <v>161</v>
      </c>
      <c r="AC155" s="32">
        <f t="shared" si="19"/>
        <v>32</v>
      </c>
      <c r="AD155" s="32">
        <f t="shared" si="19"/>
        <v>6</v>
      </c>
      <c r="AE155" s="32">
        <f t="shared" si="19"/>
        <v>6</v>
      </c>
      <c r="AF155" s="32">
        <f t="shared" si="19"/>
        <v>7</v>
      </c>
      <c r="AG155" s="32">
        <f t="shared" si="19"/>
        <v>2</v>
      </c>
      <c r="AH155" s="32">
        <f t="shared" si="19"/>
        <v>0</v>
      </c>
      <c r="AI155" s="32">
        <f t="shared" si="19"/>
        <v>2</v>
      </c>
      <c r="AJ155" s="32">
        <f t="shared" si="19"/>
        <v>1</v>
      </c>
      <c r="AK155" s="32">
        <f t="shared" si="19"/>
        <v>0</v>
      </c>
      <c r="AL155" s="32">
        <f t="shared" si="19"/>
        <v>1</v>
      </c>
      <c r="AM155" s="32">
        <f t="shared" si="19"/>
        <v>1</v>
      </c>
      <c r="AN155" s="32">
        <f t="shared" si="19"/>
        <v>1</v>
      </c>
      <c r="AO155" s="39">
        <f t="shared" si="19"/>
        <v>0</v>
      </c>
      <c r="AP155" s="51">
        <f t="shared" si="19"/>
        <v>1</v>
      </c>
    </row>
    <row r="156" spans="1:42" ht="15.95" customHeight="1" x14ac:dyDescent="0.2">
      <c r="A156" s="59" t="s">
        <v>125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>
        <v>69</v>
      </c>
      <c r="P156" s="41">
        <v>174</v>
      </c>
      <c r="Q156" s="41">
        <v>172</v>
      </c>
      <c r="R156" s="41">
        <v>196</v>
      </c>
      <c r="S156" s="41">
        <v>206</v>
      </c>
      <c r="T156" s="41">
        <v>298</v>
      </c>
      <c r="U156" s="41">
        <v>286</v>
      </c>
      <c r="V156" s="41">
        <v>320</v>
      </c>
      <c r="W156" s="41">
        <v>282</v>
      </c>
      <c r="X156" s="41">
        <v>288</v>
      </c>
      <c r="Y156" s="41">
        <v>287</v>
      </c>
      <c r="Z156" s="41">
        <v>237</v>
      </c>
      <c r="AA156" s="41">
        <v>206</v>
      </c>
      <c r="AB156" s="41">
        <v>92</v>
      </c>
      <c r="AC156" s="41">
        <v>18</v>
      </c>
      <c r="AD156" s="41">
        <v>2</v>
      </c>
      <c r="AE156" s="41">
        <v>3</v>
      </c>
      <c r="AF156" s="42">
        <v>4</v>
      </c>
      <c r="AG156" s="42"/>
      <c r="AH156" s="42"/>
      <c r="AI156" s="42">
        <v>1</v>
      </c>
      <c r="AJ156" s="42"/>
      <c r="AK156" s="41"/>
      <c r="AL156" s="43">
        <v>1</v>
      </c>
      <c r="AM156" s="41">
        <v>1</v>
      </c>
      <c r="AN156" s="41">
        <v>1</v>
      </c>
      <c r="AO156" s="33"/>
      <c r="AP156" s="44"/>
    </row>
    <row r="157" spans="1:42" ht="15.95" customHeight="1" x14ac:dyDescent="0.2">
      <c r="A157" s="59" t="s">
        <v>113</v>
      </c>
      <c r="B157" s="41"/>
      <c r="C157" s="41"/>
      <c r="D157" s="41"/>
      <c r="E157" s="41">
        <v>9</v>
      </c>
      <c r="F157" s="41">
        <v>89</v>
      </c>
      <c r="G157" s="41">
        <v>95</v>
      </c>
      <c r="H157" s="41">
        <v>53</v>
      </c>
      <c r="I157" s="41">
        <v>51</v>
      </c>
      <c r="J157" s="41">
        <v>39</v>
      </c>
      <c r="K157" s="41">
        <v>47</v>
      </c>
      <c r="L157" s="41">
        <v>72</v>
      </c>
      <c r="M157" s="41">
        <v>41</v>
      </c>
      <c r="N157" s="41">
        <v>102</v>
      </c>
      <c r="O157" s="41">
        <v>191</v>
      </c>
      <c r="P157" s="41">
        <v>233</v>
      </c>
      <c r="Q157" s="41">
        <v>271</v>
      </c>
      <c r="R157" s="41">
        <v>251</v>
      </c>
      <c r="S157" s="41">
        <v>201</v>
      </c>
      <c r="T157" s="41">
        <v>280</v>
      </c>
      <c r="U157" s="41">
        <v>286</v>
      </c>
      <c r="V157" s="41">
        <v>341</v>
      </c>
      <c r="W157" s="41">
        <v>289</v>
      </c>
      <c r="X157" s="41">
        <v>259</v>
      </c>
      <c r="Y157" s="41">
        <v>226</v>
      </c>
      <c r="Z157" s="41">
        <v>179</v>
      </c>
      <c r="AA157" s="41">
        <v>116</v>
      </c>
      <c r="AB157" s="41">
        <v>69</v>
      </c>
      <c r="AC157" s="41">
        <v>14</v>
      </c>
      <c r="AD157" s="41">
        <v>4</v>
      </c>
      <c r="AE157" s="41">
        <v>3</v>
      </c>
      <c r="AF157" s="42">
        <v>3</v>
      </c>
      <c r="AG157" s="42">
        <v>2</v>
      </c>
      <c r="AH157" s="42"/>
      <c r="AI157" s="42">
        <v>1</v>
      </c>
      <c r="AJ157" s="42">
        <v>1</v>
      </c>
      <c r="AK157" s="41"/>
      <c r="AL157" s="43"/>
      <c r="AM157" s="41"/>
      <c r="AN157" s="41"/>
      <c r="AO157" s="33"/>
      <c r="AP157" s="44">
        <v>1</v>
      </c>
    </row>
    <row r="158" spans="1:42" s="30" customFormat="1" ht="15.95" customHeight="1" x14ac:dyDescent="0.25">
      <c r="A158" s="60" t="s">
        <v>93</v>
      </c>
      <c r="B158" s="32">
        <f>SUM(B159:B162)</f>
        <v>1177</v>
      </c>
      <c r="C158" s="32">
        <f t="shared" ref="C158:AP158" si="20">SUM(C159:C162)</f>
        <v>878</v>
      </c>
      <c r="D158" s="32">
        <f t="shared" si="20"/>
        <v>729</v>
      </c>
      <c r="E158" s="32">
        <f t="shared" si="20"/>
        <v>566</v>
      </c>
      <c r="F158" s="32">
        <f t="shared" si="20"/>
        <v>639</v>
      </c>
      <c r="G158" s="32">
        <f t="shared" si="20"/>
        <v>582</v>
      </c>
      <c r="H158" s="32">
        <f t="shared" si="20"/>
        <v>591</v>
      </c>
      <c r="I158" s="32">
        <f t="shared" si="20"/>
        <v>650</v>
      </c>
      <c r="J158" s="32">
        <f t="shared" si="20"/>
        <v>559</v>
      </c>
      <c r="K158" s="32">
        <f t="shared" si="20"/>
        <v>667</v>
      </c>
      <c r="L158" s="32">
        <f t="shared" si="20"/>
        <v>794</v>
      </c>
      <c r="M158" s="32">
        <f t="shared" si="20"/>
        <v>813</v>
      </c>
      <c r="N158" s="32">
        <f t="shared" si="20"/>
        <v>1054</v>
      </c>
      <c r="O158" s="32">
        <f t="shared" si="20"/>
        <v>1078</v>
      </c>
      <c r="P158" s="32">
        <f t="shared" si="20"/>
        <v>1326</v>
      </c>
      <c r="Q158" s="32">
        <f t="shared" si="20"/>
        <v>1505</v>
      </c>
      <c r="R158" s="32">
        <f t="shared" si="20"/>
        <v>1558</v>
      </c>
      <c r="S158" s="32">
        <f t="shared" si="20"/>
        <v>1600</v>
      </c>
      <c r="T158" s="32">
        <f t="shared" si="20"/>
        <v>1500</v>
      </c>
      <c r="U158" s="32">
        <f t="shared" si="20"/>
        <v>1467</v>
      </c>
      <c r="V158" s="32">
        <f t="shared" si="20"/>
        <v>1322</v>
      </c>
      <c r="W158" s="32">
        <f t="shared" si="20"/>
        <v>1239</v>
      </c>
      <c r="X158" s="32">
        <f t="shared" si="20"/>
        <v>1164</v>
      </c>
      <c r="Y158" s="32">
        <f t="shared" si="20"/>
        <v>860</v>
      </c>
      <c r="Z158" s="32">
        <f t="shared" si="20"/>
        <v>655</v>
      </c>
      <c r="AA158" s="32">
        <f t="shared" si="20"/>
        <v>459</v>
      </c>
      <c r="AB158" s="32">
        <f t="shared" si="20"/>
        <v>203</v>
      </c>
      <c r="AC158" s="32">
        <f t="shared" si="20"/>
        <v>77</v>
      </c>
      <c r="AD158" s="32">
        <f t="shared" si="20"/>
        <v>19</v>
      </c>
      <c r="AE158" s="32">
        <f t="shared" si="20"/>
        <v>17</v>
      </c>
      <c r="AF158" s="32">
        <f t="shared" si="20"/>
        <v>5</v>
      </c>
      <c r="AG158" s="32">
        <f t="shared" si="20"/>
        <v>2</v>
      </c>
      <c r="AH158" s="32">
        <f t="shared" si="20"/>
        <v>1</v>
      </c>
      <c r="AI158" s="32">
        <f t="shared" si="20"/>
        <v>0</v>
      </c>
      <c r="AJ158" s="32">
        <f t="shared" si="20"/>
        <v>0</v>
      </c>
      <c r="AK158" s="32">
        <f t="shared" si="20"/>
        <v>0</v>
      </c>
      <c r="AL158" s="32">
        <f t="shared" si="20"/>
        <v>0</v>
      </c>
      <c r="AM158" s="32">
        <f t="shared" si="20"/>
        <v>1</v>
      </c>
      <c r="AN158" s="32">
        <f t="shared" si="20"/>
        <v>0</v>
      </c>
      <c r="AO158" s="39">
        <f t="shared" si="20"/>
        <v>0</v>
      </c>
      <c r="AP158" s="51">
        <f t="shared" si="20"/>
        <v>1</v>
      </c>
    </row>
    <row r="159" spans="1:42" ht="15.95" customHeight="1" x14ac:dyDescent="0.2">
      <c r="A159" s="59" t="s">
        <v>126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>
        <v>232</v>
      </c>
      <c r="O159" s="41">
        <v>374</v>
      </c>
      <c r="P159" s="41">
        <v>650</v>
      </c>
      <c r="Q159" s="41">
        <v>774</v>
      </c>
      <c r="R159" s="41">
        <v>849</v>
      </c>
      <c r="S159" s="41">
        <v>867</v>
      </c>
      <c r="T159" s="41">
        <v>779</v>
      </c>
      <c r="U159" s="41">
        <v>760</v>
      </c>
      <c r="V159" s="41">
        <v>715</v>
      </c>
      <c r="W159" s="41">
        <v>726</v>
      </c>
      <c r="X159" s="41">
        <v>674</v>
      </c>
      <c r="Y159" s="41">
        <v>541</v>
      </c>
      <c r="Z159" s="41">
        <v>375</v>
      </c>
      <c r="AA159" s="41">
        <v>262</v>
      </c>
      <c r="AB159" s="41">
        <v>111</v>
      </c>
      <c r="AC159" s="41">
        <v>43</v>
      </c>
      <c r="AD159" s="41">
        <v>11</v>
      </c>
      <c r="AE159" s="41">
        <v>11</v>
      </c>
      <c r="AF159" s="42">
        <v>4</v>
      </c>
      <c r="AG159" s="42">
        <v>2</v>
      </c>
      <c r="AH159" s="42">
        <v>1</v>
      </c>
      <c r="AI159" s="42"/>
      <c r="AJ159" s="42"/>
      <c r="AK159" s="41"/>
      <c r="AL159" s="43"/>
      <c r="AM159" s="41"/>
      <c r="AN159" s="41"/>
      <c r="AO159" s="33"/>
      <c r="AP159" s="44"/>
    </row>
    <row r="160" spans="1:42" ht="15.95" customHeight="1" x14ac:dyDescent="0.2">
      <c r="A160" s="59" t="s">
        <v>127</v>
      </c>
      <c r="B160" s="41">
        <v>2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2"/>
      <c r="AG160" s="42"/>
      <c r="AH160" s="42"/>
      <c r="AI160" s="42"/>
      <c r="AJ160" s="42"/>
      <c r="AK160" s="41"/>
      <c r="AL160" s="43"/>
      <c r="AM160" s="41"/>
      <c r="AN160" s="41"/>
      <c r="AO160" s="33"/>
      <c r="AP160" s="44"/>
    </row>
    <row r="161" spans="1:42" ht="15.95" customHeight="1" x14ac:dyDescent="0.2">
      <c r="A161" s="59" t="s">
        <v>128</v>
      </c>
      <c r="B161" s="41">
        <v>549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2"/>
      <c r="AG161" s="42"/>
      <c r="AH161" s="42"/>
      <c r="AI161" s="42"/>
      <c r="AJ161" s="42"/>
      <c r="AK161" s="41"/>
      <c r="AL161" s="43"/>
      <c r="AM161" s="41"/>
      <c r="AN161" s="41"/>
      <c r="AO161" s="33"/>
      <c r="AP161" s="44"/>
    </row>
    <row r="162" spans="1:42" ht="15.95" customHeight="1" x14ac:dyDescent="0.2">
      <c r="A162" s="59" t="s">
        <v>129</v>
      </c>
      <c r="B162" s="41">
        <v>626</v>
      </c>
      <c r="C162" s="41">
        <v>878</v>
      </c>
      <c r="D162" s="41">
        <v>729</v>
      </c>
      <c r="E162" s="41">
        <v>566</v>
      </c>
      <c r="F162" s="41">
        <v>639</v>
      </c>
      <c r="G162" s="41">
        <v>582</v>
      </c>
      <c r="H162" s="41">
        <v>591</v>
      </c>
      <c r="I162" s="41">
        <v>650</v>
      </c>
      <c r="J162" s="41">
        <v>559</v>
      </c>
      <c r="K162" s="41">
        <v>667</v>
      </c>
      <c r="L162" s="41">
        <v>794</v>
      </c>
      <c r="M162" s="41">
        <v>813</v>
      </c>
      <c r="N162" s="41">
        <v>822</v>
      </c>
      <c r="O162" s="41">
        <v>704</v>
      </c>
      <c r="P162" s="41">
        <v>676</v>
      </c>
      <c r="Q162" s="41">
        <v>731</v>
      </c>
      <c r="R162" s="41">
        <v>709</v>
      </c>
      <c r="S162" s="41">
        <v>733</v>
      </c>
      <c r="T162" s="41">
        <v>721</v>
      </c>
      <c r="U162" s="41">
        <v>707</v>
      </c>
      <c r="V162" s="41">
        <v>607</v>
      </c>
      <c r="W162" s="41">
        <v>513</v>
      </c>
      <c r="X162" s="41">
        <v>490</v>
      </c>
      <c r="Y162" s="41">
        <v>319</v>
      </c>
      <c r="Z162" s="41">
        <v>280</v>
      </c>
      <c r="AA162" s="41">
        <v>197</v>
      </c>
      <c r="AB162" s="41">
        <v>92</v>
      </c>
      <c r="AC162" s="41">
        <v>34</v>
      </c>
      <c r="AD162" s="41">
        <v>8</v>
      </c>
      <c r="AE162" s="41">
        <v>6</v>
      </c>
      <c r="AF162" s="42">
        <v>1</v>
      </c>
      <c r="AG162" s="42"/>
      <c r="AH162" s="42"/>
      <c r="AI162" s="42"/>
      <c r="AJ162" s="42"/>
      <c r="AK162" s="41"/>
      <c r="AL162" s="43"/>
      <c r="AM162" s="41">
        <v>1</v>
      </c>
      <c r="AN162" s="41"/>
      <c r="AO162" s="33"/>
      <c r="AP162" s="44">
        <v>1</v>
      </c>
    </row>
    <row r="163" spans="1:42" s="30" customFormat="1" ht="15.95" customHeight="1" x14ac:dyDescent="0.25">
      <c r="A163" s="60" t="s">
        <v>130</v>
      </c>
      <c r="B163" s="32">
        <f>SUM(B164:B165)</f>
        <v>0</v>
      </c>
      <c r="C163" s="32">
        <f t="shared" ref="C163:AP163" si="21">SUM(C164:C165)</f>
        <v>0</v>
      </c>
      <c r="D163" s="32">
        <f t="shared" si="21"/>
        <v>0</v>
      </c>
      <c r="E163" s="32">
        <f t="shared" si="21"/>
        <v>46</v>
      </c>
      <c r="F163" s="32">
        <f t="shared" si="21"/>
        <v>294</v>
      </c>
      <c r="G163" s="32">
        <f t="shared" si="21"/>
        <v>520</v>
      </c>
      <c r="H163" s="32">
        <f t="shared" si="21"/>
        <v>496</v>
      </c>
      <c r="I163" s="32">
        <f t="shared" si="21"/>
        <v>724</v>
      </c>
      <c r="J163" s="32">
        <f t="shared" si="21"/>
        <v>429</v>
      </c>
      <c r="K163" s="32">
        <f t="shared" si="21"/>
        <v>537</v>
      </c>
      <c r="L163" s="32">
        <f t="shared" si="21"/>
        <v>571</v>
      </c>
      <c r="M163" s="32">
        <f t="shared" si="21"/>
        <v>513</v>
      </c>
      <c r="N163" s="32">
        <f t="shared" si="21"/>
        <v>397</v>
      </c>
      <c r="O163" s="32">
        <f t="shared" si="21"/>
        <v>171</v>
      </c>
      <c r="P163" s="32">
        <f t="shared" si="21"/>
        <v>0</v>
      </c>
      <c r="Q163" s="32">
        <f t="shared" si="21"/>
        <v>0</v>
      </c>
      <c r="R163" s="32">
        <f t="shared" si="21"/>
        <v>0</v>
      </c>
      <c r="S163" s="32">
        <f t="shared" si="21"/>
        <v>0</v>
      </c>
      <c r="T163" s="32">
        <f t="shared" si="21"/>
        <v>0</v>
      </c>
      <c r="U163" s="32">
        <f t="shared" si="21"/>
        <v>0</v>
      </c>
      <c r="V163" s="32">
        <f t="shared" si="21"/>
        <v>0</v>
      </c>
      <c r="W163" s="32">
        <f t="shared" si="21"/>
        <v>0</v>
      </c>
      <c r="X163" s="32">
        <f t="shared" si="21"/>
        <v>0</v>
      </c>
      <c r="Y163" s="32">
        <f t="shared" si="21"/>
        <v>0</v>
      </c>
      <c r="Z163" s="32">
        <f t="shared" si="21"/>
        <v>0</v>
      </c>
      <c r="AA163" s="32">
        <f t="shared" si="21"/>
        <v>0</v>
      </c>
      <c r="AB163" s="32">
        <f t="shared" si="21"/>
        <v>0</v>
      </c>
      <c r="AC163" s="32">
        <f t="shared" si="21"/>
        <v>0</v>
      </c>
      <c r="AD163" s="32">
        <f t="shared" si="21"/>
        <v>0</v>
      </c>
      <c r="AE163" s="32">
        <f t="shared" si="21"/>
        <v>0</v>
      </c>
      <c r="AF163" s="32">
        <f t="shared" si="21"/>
        <v>0</v>
      </c>
      <c r="AG163" s="32">
        <f t="shared" si="21"/>
        <v>0</v>
      </c>
      <c r="AH163" s="32">
        <f t="shared" si="21"/>
        <v>0</v>
      </c>
      <c r="AI163" s="32">
        <f t="shared" si="21"/>
        <v>0</v>
      </c>
      <c r="AJ163" s="32">
        <f t="shared" si="21"/>
        <v>0</v>
      </c>
      <c r="AK163" s="32">
        <f t="shared" si="21"/>
        <v>0</v>
      </c>
      <c r="AL163" s="32">
        <f t="shared" si="21"/>
        <v>0</v>
      </c>
      <c r="AM163" s="32">
        <f t="shared" si="21"/>
        <v>0</v>
      </c>
      <c r="AN163" s="32">
        <f t="shared" si="21"/>
        <v>0</v>
      </c>
      <c r="AO163" s="39">
        <f t="shared" si="21"/>
        <v>0</v>
      </c>
      <c r="AP163" s="51">
        <f t="shared" si="21"/>
        <v>0</v>
      </c>
    </row>
    <row r="164" spans="1:42" ht="15.95" customHeight="1" x14ac:dyDescent="0.2">
      <c r="A164" s="59" t="s">
        <v>131</v>
      </c>
      <c r="B164" s="41"/>
      <c r="C164" s="41"/>
      <c r="D164" s="41"/>
      <c r="E164" s="41"/>
      <c r="F164" s="41">
        <v>294</v>
      </c>
      <c r="G164" s="41">
        <v>520</v>
      </c>
      <c r="H164" s="41">
        <v>496</v>
      </c>
      <c r="I164" s="41">
        <v>724</v>
      </c>
      <c r="J164" s="41">
        <v>429</v>
      </c>
      <c r="K164" s="41">
        <v>537</v>
      </c>
      <c r="L164" s="41">
        <v>571</v>
      </c>
      <c r="M164" s="41">
        <v>513</v>
      </c>
      <c r="N164" s="41">
        <v>397</v>
      </c>
      <c r="O164" s="41">
        <v>171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2"/>
      <c r="AG164" s="42"/>
      <c r="AH164" s="42"/>
      <c r="AI164" s="42"/>
      <c r="AJ164" s="42"/>
      <c r="AK164" s="41"/>
      <c r="AL164" s="43"/>
      <c r="AM164" s="42"/>
      <c r="AN164" s="41"/>
      <c r="AO164" s="33"/>
      <c r="AP164" s="44"/>
    </row>
    <row r="165" spans="1:42" ht="15.95" customHeight="1" x14ac:dyDescent="0.2">
      <c r="A165" s="59" t="s">
        <v>132</v>
      </c>
      <c r="B165" s="41"/>
      <c r="C165" s="41"/>
      <c r="D165" s="41"/>
      <c r="E165" s="41">
        <v>46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2"/>
      <c r="AG165" s="42"/>
      <c r="AH165" s="42"/>
      <c r="AI165" s="42"/>
      <c r="AJ165" s="42"/>
      <c r="AK165" s="41"/>
      <c r="AL165" s="43"/>
      <c r="AM165" s="42"/>
      <c r="AN165" s="42"/>
      <c r="AO165" s="42"/>
      <c r="AP165" s="44"/>
    </row>
    <row r="166" spans="1:42" ht="15.95" customHeight="1" x14ac:dyDescent="0.2">
      <c r="A166" s="66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</row>
    <row r="167" spans="1:42" ht="15.95" customHeight="1" x14ac:dyDescent="0.2">
      <c r="A167" s="66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</row>
    <row r="168" spans="1:42" ht="15.95" customHeight="1" x14ac:dyDescent="0.2">
      <c r="A168" s="66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</row>
    <row r="169" spans="1:42" ht="15.95" customHeight="1" x14ac:dyDescent="0.2">
      <c r="A169" s="66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</row>
    <row r="170" spans="1:42" ht="9.9499999999999993" customHeight="1" x14ac:dyDescent="0.2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</row>
    <row r="171" spans="1:42" s="38" customFormat="1" ht="25.35" customHeight="1" x14ac:dyDescent="0.2">
      <c r="A171" s="67" t="s">
        <v>133</v>
      </c>
      <c r="B171" s="68">
        <f>B177+B193+B185+B190+B199+B206+B212+B217+B20+B173</f>
        <v>0</v>
      </c>
      <c r="C171" s="68">
        <f>C177+C193+C185+C190+C199+C206+C212+C217+C20+C173</f>
        <v>882</v>
      </c>
      <c r="D171" s="68">
        <f>D177+D193+D185+D190+D199+D206+D212+D217+D20+D173</f>
        <v>597</v>
      </c>
      <c r="E171" s="68">
        <f>E177+E193+E185+E190+E199+E206+E212+E217+E20+E173</f>
        <v>588</v>
      </c>
      <c r="F171" s="68">
        <f>F177+F193+F185+F190+F199+F206+F212+F217+F20+F173</f>
        <v>626</v>
      </c>
      <c r="G171" s="68">
        <f>G177+G193+G185+G190+G199+G206+G212+G217+G20+G173</f>
        <v>675</v>
      </c>
      <c r="H171" s="68">
        <f>H177+H193+H185+H190+H199+H206+H212+H217+H20+H173</f>
        <v>575</v>
      </c>
      <c r="I171" s="68">
        <f>I177+I193+I185+I190+I199+I206+I212+I217+I20+I173</f>
        <v>722</v>
      </c>
      <c r="J171" s="68">
        <f>J177+J193+J185+J190+J199+J206+J212+J217+J20+J173</f>
        <v>551</v>
      </c>
      <c r="K171" s="68">
        <f>K177+K193+K185+K190+K199+K206+K212+K217+K20+K173</f>
        <v>668</v>
      </c>
      <c r="L171" s="68">
        <f>L177+L193+L185+L190+L199+L206+L212+L217+L20+L173</f>
        <v>766</v>
      </c>
      <c r="M171" s="68">
        <f>M177+M193+M185+M190+M199+M206+M212+M217+M20+M173</f>
        <v>745</v>
      </c>
      <c r="N171" s="68">
        <f>N177+N193+N185+N190+N199+N206+N212+N217+N20+N173</f>
        <v>766</v>
      </c>
      <c r="O171" s="68">
        <f>O177+O193+O185+O190+O199+O206+O212+O217+O20+O173</f>
        <v>740</v>
      </c>
      <c r="P171" s="68">
        <f>P177+P193+P185+P190+P199+P206+P212+P217+P20+P173</f>
        <v>848</v>
      </c>
      <c r="Q171" s="68">
        <f>Q177+Q193+Q185+Q190+Q199+Q206+Q212+Q217+Q20+Q173</f>
        <v>906</v>
      </c>
      <c r="R171" s="68">
        <f>R177+R193+R185+R190+R199+R206+R212+R217+R20+R173</f>
        <v>1107</v>
      </c>
      <c r="S171" s="68">
        <f>S177+S193+S185+S190+S199+S206+S212+S217+S20+S173</f>
        <v>1253</v>
      </c>
      <c r="T171" s="68">
        <f>T177+T193+T185+T190+T199+T206+T212+T217+T20+T173</f>
        <v>1282</v>
      </c>
      <c r="U171" s="68">
        <f>U177+U193+U185+U190+U199+U206+U212+U217+U20+U173</f>
        <v>1233</v>
      </c>
      <c r="V171" s="68">
        <f>V177+V193+V185+V190+V199+V206+V212+V217+V20+V173</f>
        <v>1371</v>
      </c>
      <c r="W171" s="68">
        <f>W177+W193+W185+W190+W199+W206+W212+W217+W20+W173</f>
        <v>1471</v>
      </c>
      <c r="X171" s="68">
        <f>X177+X193+X185+X190+X199+X206+X212+X217+X20+X173</f>
        <v>1488</v>
      </c>
      <c r="Y171" s="68">
        <f>Y177+Y193+Y185+Y190+Y199+Y206+Y212+Y217+Y20+Y173</f>
        <v>1398</v>
      </c>
      <c r="Z171" s="68">
        <f>Z177+Z193+Z185+Z190+Z199+Z206+Z212+Z217+Z20+Z173</f>
        <v>1283</v>
      </c>
      <c r="AA171" s="68">
        <f>AA177+AA193+AA185+AA190+AA199+AA206+AA212+AA217+AA20+AA173</f>
        <v>1311</v>
      </c>
      <c r="AB171" s="68">
        <f>AB177+AB193+AB185+AB190+AB199+AB206+AB212+AB217+AB20+AB173</f>
        <v>1478</v>
      </c>
      <c r="AC171" s="68">
        <f>AC177+AC193+AC185+AC190+AC199+AC206+AC212+AC217+AC20+AC173</f>
        <v>1577</v>
      </c>
      <c r="AD171" s="68">
        <f>AD177+AD193+AD185+AD190+AD199+AD206+AD212+AD217+AD20+AD173</f>
        <v>1474</v>
      </c>
      <c r="AE171" s="68">
        <f>AE177+AE193+AE185+AE190+AE199+AE206+AE212+AE217+AE20+AE173</f>
        <v>1433</v>
      </c>
      <c r="AF171" s="68">
        <f>AF177+AF193+AF185+AF190+AF199+AF206+AF212+AF217+AF20+AF173</f>
        <v>1585</v>
      </c>
      <c r="AG171" s="68">
        <f>AG177+AG193+AG185+AG190+AG199+AG206+AG212+AG217+AG20+AG173</f>
        <v>1833</v>
      </c>
      <c r="AH171" s="68">
        <f>AH177+AH193+AH185+AH190+AH199+AH206+AH212+AH217+AH20+AH173</f>
        <v>2055</v>
      </c>
      <c r="AI171" s="68">
        <f>AI177+AI193+AI185+AI190+AI199+AI206+AI212+AI217+AI20+AI173</f>
        <v>2391</v>
      </c>
      <c r="AJ171" s="68">
        <f>AJ177+AJ193+AJ185+AJ190+AJ199+AJ206+AJ212+AJ217+AJ20+AJ173</f>
        <v>2592</v>
      </c>
      <c r="AK171" s="68">
        <f>AK177+AK193+AK185+AK190+AK199+AK206+AK212+AK217+AK20+AK173</f>
        <v>2710</v>
      </c>
      <c r="AL171" s="68">
        <f>AL177+AL193+AL185+AL190+AL199+AL206+AL212+AL217+AL20+AL173</f>
        <v>3045</v>
      </c>
      <c r="AM171" s="68">
        <f>AM177+AM193+AM185+AM190+AM199+AM206+AM212+AM217+AM20+AM173</f>
        <v>3274</v>
      </c>
      <c r="AN171" s="69">
        <f>AN177+AN193+AN185+AN190+AN199+AN206+AN212+AN217+AN20+AN173</f>
        <v>3331</v>
      </c>
      <c r="AO171" s="69">
        <f>AO177+AO193+AO185+AO190+AO199+AO206+AO212+AO217+AO20+AO173</f>
        <v>3367</v>
      </c>
      <c r="AP171" s="69">
        <f>AP177+AP193+AP185+AP190+AP199+AP206+AP212+AP217+AP20+AP173</f>
        <v>3803</v>
      </c>
    </row>
    <row r="172" spans="1:42" ht="14.1" customHeight="1" x14ac:dyDescent="0.2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</row>
    <row r="173" spans="1:42" s="30" customFormat="1" ht="15" customHeight="1" x14ac:dyDescent="0.25">
      <c r="A173" s="50" t="s">
        <v>134</v>
      </c>
      <c r="B173" s="32">
        <f t="shared" ref="B173:AO173" si="22">SUM(B174:B176)</f>
        <v>0</v>
      </c>
      <c r="C173" s="32">
        <f t="shared" si="22"/>
        <v>0</v>
      </c>
      <c r="D173" s="32">
        <f t="shared" si="22"/>
        <v>0</v>
      </c>
      <c r="E173" s="32">
        <f t="shared" si="22"/>
        <v>0</v>
      </c>
      <c r="F173" s="32">
        <f t="shared" si="22"/>
        <v>0</v>
      </c>
      <c r="G173" s="32">
        <f t="shared" si="22"/>
        <v>0</v>
      </c>
      <c r="H173" s="32">
        <f t="shared" si="22"/>
        <v>0</v>
      </c>
      <c r="I173" s="32">
        <f t="shared" si="22"/>
        <v>0</v>
      </c>
      <c r="J173" s="32">
        <f t="shared" si="22"/>
        <v>0</v>
      </c>
      <c r="K173" s="32">
        <f t="shared" si="22"/>
        <v>0</v>
      </c>
      <c r="L173" s="32">
        <f t="shared" si="22"/>
        <v>0</v>
      </c>
      <c r="M173" s="32">
        <f t="shared" si="22"/>
        <v>0</v>
      </c>
      <c r="N173" s="32">
        <f t="shared" si="22"/>
        <v>0</v>
      </c>
      <c r="O173" s="32">
        <f t="shared" si="22"/>
        <v>0</v>
      </c>
      <c r="P173" s="32">
        <f t="shared" si="22"/>
        <v>0</v>
      </c>
      <c r="Q173" s="32">
        <f t="shared" si="22"/>
        <v>0</v>
      </c>
      <c r="R173" s="32">
        <f t="shared" si="22"/>
        <v>0</v>
      </c>
      <c r="S173" s="32">
        <f t="shared" si="22"/>
        <v>0</v>
      </c>
      <c r="T173" s="32">
        <f t="shared" si="22"/>
        <v>0</v>
      </c>
      <c r="U173" s="32">
        <f t="shared" si="22"/>
        <v>0</v>
      </c>
      <c r="V173" s="32">
        <f t="shared" si="22"/>
        <v>0</v>
      </c>
      <c r="W173" s="32">
        <f t="shared" si="22"/>
        <v>0</v>
      </c>
      <c r="X173" s="32">
        <f t="shared" si="22"/>
        <v>10</v>
      </c>
      <c r="Y173" s="32">
        <f t="shared" si="22"/>
        <v>0</v>
      </c>
      <c r="Z173" s="32">
        <f t="shared" si="22"/>
        <v>0</v>
      </c>
      <c r="AA173" s="32">
        <f t="shared" si="22"/>
        <v>0</v>
      </c>
      <c r="AB173" s="32">
        <f t="shared" si="22"/>
        <v>0</v>
      </c>
      <c r="AC173" s="32">
        <f t="shared" si="22"/>
        <v>0</v>
      </c>
      <c r="AD173" s="32">
        <f t="shared" si="22"/>
        <v>0</v>
      </c>
      <c r="AE173" s="32">
        <f t="shared" si="22"/>
        <v>0</v>
      </c>
      <c r="AF173" s="32">
        <f t="shared" si="22"/>
        <v>0</v>
      </c>
      <c r="AG173" s="32">
        <f t="shared" si="22"/>
        <v>0</v>
      </c>
      <c r="AH173" s="32">
        <f t="shared" si="22"/>
        <v>0</v>
      </c>
      <c r="AI173" s="32">
        <f t="shared" si="22"/>
        <v>0</v>
      </c>
      <c r="AJ173" s="32">
        <f t="shared" si="22"/>
        <v>0</v>
      </c>
      <c r="AK173" s="32">
        <f t="shared" si="22"/>
        <v>1</v>
      </c>
      <c r="AL173" s="32">
        <f t="shared" si="22"/>
        <v>0</v>
      </c>
      <c r="AM173" s="32">
        <f t="shared" si="22"/>
        <v>0</v>
      </c>
      <c r="AN173" s="32">
        <f t="shared" si="22"/>
        <v>1</v>
      </c>
      <c r="AO173" s="39">
        <f t="shared" si="22"/>
        <v>0</v>
      </c>
      <c r="AP173" s="51">
        <f t="shared" ref="AP173" si="23">SUM(AP174:AP176)</f>
        <v>0</v>
      </c>
    </row>
    <row r="174" spans="1:42" s="30" customFormat="1" ht="15" customHeight="1" x14ac:dyDescent="0.25">
      <c r="A174" s="58" t="s">
        <v>135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52"/>
      <c r="AG174" s="52"/>
      <c r="AH174" s="52"/>
      <c r="AI174" s="52"/>
      <c r="AJ174" s="52"/>
      <c r="AK174" s="32"/>
      <c r="AL174" s="53"/>
      <c r="AM174" s="32"/>
      <c r="AN174" s="41">
        <v>1</v>
      </c>
      <c r="AO174" s="33"/>
      <c r="AP174" s="44"/>
    </row>
    <row r="175" spans="1:42" s="30" customFormat="1" ht="15" customHeight="1" x14ac:dyDescent="0.25">
      <c r="A175" s="58" t="s">
        <v>136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52"/>
      <c r="AG175" s="52"/>
      <c r="AH175" s="52"/>
      <c r="AI175" s="52"/>
      <c r="AJ175" s="52"/>
      <c r="AK175" s="41">
        <v>1</v>
      </c>
      <c r="AL175" s="53"/>
      <c r="AM175" s="32"/>
      <c r="AN175" s="32"/>
      <c r="AO175" s="39"/>
      <c r="AP175" s="51"/>
    </row>
    <row r="176" spans="1:42" s="30" customFormat="1" ht="15" customHeight="1" x14ac:dyDescent="0.25">
      <c r="A176" s="58" t="s">
        <v>137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41">
        <v>10</v>
      </c>
      <c r="Y176" s="32"/>
      <c r="Z176" s="32"/>
      <c r="AA176" s="32"/>
      <c r="AB176" s="32"/>
      <c r="AC176" s="32"/>
      <c r="AD176" s="32"/>
      <c r="AE176" s="32"/>
      <c r="AF176" s="52"/>
      <c r="AG176" s="52"/>
      <c r="AH176" s="52"/>
      <c r="AI176" s="52"/>
      <c r="AJ176" s="52"/>
      <c r="AK176" s="32"/>
      <c r="AL176" s="53"/>
      <c r="AM176" s="32"/>
      <c r="AN176" s="32"/>
      <c r="AO176" s="39"/>
      <c r="AP176" s="51"/>
    </row>
    <row r="177" spans="1:42" s="30" customFormat="1" ht="15" customHeight="1" x14ac:dyDescent="0.25">
      <c r="A177" s="70" t="s">
        <v>17</v>
      </c>
      <c r="B177" s="32">
        <f t="shared" ref="B177:AP177" si="24">SUM(B178:B184)</f>
        <v>0</v>
      </c>
      <c r="C177" s="32">
        <f t="shared" si="24"/>
        <v>0</v>
      </c>
      <c r="D177" s="32">
        <f t="shared" si="24"/>
        <v>0</v>
      </c>
      <c r="E177" s="32">
        <f t="shared" si="24"/>
        <v>0</v>
      </c>
      <c r="F177" s="32">
        <f t="shared" si="24"/>
        <v>0</v>
      </c>
      <c r="G177" s="32">
        <f t="shared" si="24"/>
        <v>0</v>
      </c>
      <c r="H177" s="32">
        <f t="shared" si="24"/>
        <v>0</v>
      </c>
      <c r="I177" s="32">
        <f t="shared" si="24"/>
        <v>0</v>
      </c>
      <c r="J177" s="32">
        <f t="shared" si="24"/>
        <v>20</v>
      </c>
      <c r="K177" s="32">
        <f t="shared" si="24"/>
        <v>12</v>
      </c>
      <c r="L177" s="32">
        <f t="shared" si="24"/>
        <v>9</v>
      </c>
      <c r="M177" s="32">
        <f t="shared" si="24"/>
        <v>5</v>
      </c>
      <c r="N177" s="32">
        <f t="shared" si="24"/>
        <v>22</v>
      </c>
      <c r="O177" s="32">
        <f t="shared" si="24"/>
        <v>19</v>
      </c>
      <c r="P177" s="32">
        <f t="shared" si="24"/>
        <v>20</v>
      </c>
      <c r="Q177" s="32">
        <f t="shared" si="24"/>
        <v>36</v>
      </c>
      <c r="R177" s="32">
        <f t="shared" si="24"/>
        <v>25</v>
      </c>
      <c r="S177" s="32">
        <f t="shared" si="24"/>
        <v>19</v>
      </c>
      <c r="T177" s="32">
        <f t="shared" si="24"/>
        <v>41</v>
      </c>
      <c r="U177" s="32">
        <f t="shared" si="24"/>
        <v>32</v>
      </c>
      <c r="V177" s="32">
        <f t="shared" si="24"/>
        <v>31</v>
      </c>
      <c r="W177" s="32">
        <f t="shared" si="24"/>
        <v>65</v>
      </c>
      <c r="X177" s="32">
        <f t="shared" si="24"/>
        <v>21</v>
      </c>
      <c r="Y177" s="32">
        <f t="shared" si="24"/>
        <v>19</v>
      </c>
      <c r="Z177" s="32">
        <f t="shared" si="24"/>
        <v>16</v>
      </c>
      <c r="AA177" s="32">
        <f t="shared" si="24"/>
        <v>71</v>
      </c>
      <c r="AB177" s="32">
        <f t="shared" si="24"/>
        <v>26</v>
      </c>
      <c r="AC177" s="32">
        <f t="shared" si="24"/>
        <v>31</v>
      </c>
      <c r="AD177" s="32">
        <f t="shared" si="24"/>
        <v>15</v>
      </c>
      <c r="AE177" s="32">
        <f t="shared" si="24"/>
        <v>27</v>
      </c>
      <c r="AF177" s="32">
        <f t="shared" si="24"/>
        <v>41</v>
      </c>
      <c r="AG177" s="32">
        <f t="shared" si="24"/>
        <v>48</v>
      </c>
      <c r="AH177" s="32">
        <f t="shared" si="24"/>
        <v>52</v>
      </c>
      <c r="AI177" s="32">
        <f t="shared" si="24"/>
        <v>60</v>
      </c>
      <c r="AJ177" s="32">
        <f t="shared" si="24"/>
        <v>55</v>
      </c>
      <c r="AK177" s="32">
        <f t="shared" si="24"/>
        <v>40</v>
      </c>
      <c r="AL177" s="32">
        <f t="shared" si="24"/>
        <v>72</v>
      </c>
      <c r="AM177" s="32">
        <f t="shared" si="24"/>
        <v>74</v>
      </c>
      <c r="AN177" s="32">
        <f t="shared" si="24"/>
        <v>82</v>
      </c>
      <c r="AO177" s="39">
        <f t="shared" si="24"/>
        <v>107</v>
      </c>
      <c r="AP177" s="51">
        <f t="shared" si="24"/>
        <v>120</v>
      </c>
    </row>
    <row r="178" spans="1:42" ht="15" customHeight="1" x14ac:dyDescent="0.2">
      <c r="A178" s="25" t="s">
        <v>138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2">
        <v>9</v>
      </c>
      <c r="AG178" s="42">
        <v>9</v>
      </c>
      <c r="AH178" s="42"/>
      <c r="AI178" s="42"/>
      <c r="AJ178" s="42"/>
      <c r="AK178" s="41"/>
      <c r="AL178" s="43">
        <v>8</v>
      </c>
      <c r="AM178" s="41">
        <v>4</v>
      </c>
      <c r="AN178" s="41">
        <v>5</v>
      </c>
      <c r="AO178" s="33">
        <v>6</v>
      </c>
      <c r="AP178" s="44">
        <v>6</v>
      </c>
    </row>
    <row r="179" spans="1:42" ht="15" customHeight="1" x14ac:dyDescent="0.2">
      <c r="A179" s="25" t="s">
        <v>139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>
        <v>1</v>
      </c>
      <c r="AE179" s="41"/>
      <c r="AF179" s="42"/>
      <c r="AG179" s="42"/>
      <c r="AH179" s="42"/>
      <c r="AI179" s="42"/>
      <c r="AJ179" s="42"/>
      <c r="AK179" s="41"/>
      <c r="AL179" s="43"/>
      <c r="AM179" s="41"/>
      <c r="AN179" s="41"/>
      <c r="AO179" s="33"/>
      <c r="AP179" s="44"/>
    </row>
    <row r="180" spans="1:42" ht="15" customHeight="1" x14ac:dyDescent="0.2">
      <c r="A180" s="25" t="s">
        <v>140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>
        <v>5</v>
      </c>
      <c r="AA180" s="41">
        <v>2</v>
      </c>
      <c r="AB180" s="41">
        <v>6</v>
      </c>
      <c r="AC180" s="41">
        <v>14</v>
      </c>
      <c r="AD180" s="41">
        <v>10</v>
      </c>
      <c r="AE180" s="41">
        <v>23</v>
      </c>
      <c r="AF180" s="42">
        <v>23</v>
      </c>
      <c r="AG180" s="42">
        <v>12</v>
      </c>
      <c r="AH180" s="42">
        <v>35</v>
      </c>
      <c r="AI180" s="42">
        <v>33</v>
      </c>
      <c r="AJ180" s="42">
        <v>20</v>
      </c>
      <c r="AK180" s="41">
        <v>13</v>
      </c>
      <c r="AL180" s="43">
        <v>18</v>
      </c>
      <c r="AM180" s="41">
        <v>20</v>
      </c>
      <c r="AN180" s="41">
        <v>25</v>
      </c>
      <c r="AO180" s="33">
        <v>23</v>
      </c>
      <c r="AP180" s="44">
        <v>24</v>
      </c>
    </row>
    <row r="181" spans="1:42" ht="15" customHeight="1" x14ac:dyDescent="0.2">
      <c r="A181" s="25" t="s">
        <v>141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>
        <v>13</v>
      </c>
      <c r="X181" s="41">
        <v>5</v>
      </c>
      <c r="Y181" s="41">
        <v>6</v>
      </c>
      <c r="Z181" s="41"/>
      <c r="AA181" s="41">
        <v>5</v>
      </c>
      <c r="AB181" s="41">
        <v>1</v>
      </c>
      <c r="AC181" s="41"/>
      <c r="AD181" s="41"/>
      <c r="AE181" s="41"/>
      <c r="AF181" s="42"/>
      <c r="AG181" s="42"/>
      <c r="AH181" s="42"/>
      <c r="AI181" s="42"/>
      <c r="AJ181" s="42"/>
      <c r="AK181" s="41"/>
      <c r="AL181" s="43"/>
      <c r="AM181" s="41"/>
      <c r="AN181" s="41"/>
      <c r="AO181" s="33"/>
      <c r="AP181" s="44"/>
    </row>
    <row r="182" spans="1:42" ht="15" customHeight="1" x14ac:dyDescent="0.2">
      <c r="A182" s="25" t="s">
        <v>142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>
        <v>18</v>
      </c>
      <c r="O182" s="41">
        <v>19</v>
      </c>
      <c r="P182" s="41">
        <v>18</v>
      </c>
      <c r="Q182" s="41">
        <v>33</v>
      </c>
      <c r="R182" s="41">
        <v>21</v>
      </c>
      <c r="S182" s="41">
        <v>14</v>
      </c>
      <c r="T182" s="41">
        <v>39</v>
      </c>
      <c r="U182" s="41">
        <v>28</v>
      </c>
      <c r="V182" s="41">
        <v>22</v>
      </c>
      <c r="W182" s="41">
        <v>44</v>
      </c>
      <c r="X182" s="41">
        <v>14</v>
      </c>
      <c r="Y182" s="41">
        <v>11</v>
      </c>
      <c r="Z182" s="41">
        <v>9</v>
      </c>
      <c r="AA182" s="41">
        <v>47</v>
      </c>
      <c r="AB182" s="41">
        <v>13</v>
      </c>
      <c r="AC182" s="41">
        <v>14</v>
      </c>
      <c r="AD182" s="41">
        <v>4</v>
      </c>
      <c r="AE182" s="41">
        <v>4</v>
      </c>
      <c r="AF182" s="42">
        <v>8</v>
      </c>
      <c r="AG182" s="42">
        <v>23</v>
      </c>
      <c r="AH182" s="42">
        <v>17</v>
      </c>
      <c r="AI182" s="42">
        <v>27</v>
      </c>
      <c r="AJ182" s="42">
        <v>35</v>
      </c>
      <c r="AK182" s="41">
        <v>27</v>
      </c>
      <c r="AL182" s="43">
        <v>35</v>
      </c>
      <c r="AM182" s="41">
        <v>38</v>
      </c>
      <c r="AN182" s="41">
        <v>21</v>
      </c>
      <c r="AO182" s="33">
        <v>17</v>
      </c>
      <c r="AP182" s="44">
        <v>17</v>
      </c>
    </row>
    <row r="183" spans="1:42" ht="15" customHeight="1" x14ac:dyDescent="0.2">
      <c r="A183" s="25" t="s">
        <v>143</v>
      </c>
      <c r="B183" s="41"/>
      <c r="C183" s="41"/>
      <c r="D183" s="41"/>
      <c r="E183" s="41"/>
      <c r="F183" s="41"/>
      <c r="G183" s="41"/>
      <c r="H183" s="41"/>
      <c r="I183" s="41"/>
      <c r="J183" s="41">
        <v>20</v>
      </c>
      <c r="K183" s="41">
        <v>12</v>
      </c>
      <c r="L183" s="41">
        <v>9</v>
      </c>
      <c r="M183" s="41">
        <v>5</v>
      </c>
      <c r="N183" s="41">
        <v>4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>
        <v>2</v>
      </c>
      <c r="AB183" s="41">
        <v>1</v>
      </c>
      <c r="AC183" s="41"/>
      <c r="AD183" s="41"/>
      <c r="AE183" s="41"/>
      <c r="AF183" s="42"/>
      <c r="AG183" s="42"/>
      <c r="AH183" s="42"/>
      <c r="AI183" s="42"/>
      <c r="AJ183" s="42"/>
      <c r="AK183" s="41"/>
      <c r="AL183" s="43"/>
      <c r="AM183" s="41"/>
      <c r="AN183" s="41"/>
      <c r="AO183" s="33"/>
      <c r="AP183" s="44"/>
    </row>
    <row r="184" spans="1:42" ht="15" customHeight="1" x14ac:dyDescent="0.2">
      <c r="A184" s="25" t="s">
        <v>144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>
        <v>2</v>
      </c>
      <c r="Q184" s="41">
        <v>3</v>
      </c>
      <c r="R184" s="41">
        <v>4</v>
      </c>
      <c r="S184" s="41">
        <v>5</v>
      </c>
      <c r="T184" s="41">
        <v>2</v>
      </c>
      <c r="U184" s="41">
        <v>4</v>
      </c>
      <c r="V184" s="41">
        <v>9</v>
      </c>
      <c r="W184" s="41">
        <v>8</v>
      </c>
      <c r="X184" s="41">
        <v>2</v>
      </c>
      <c r="Y184" s="41">
        <v>2</v>
      </c>
      <c r="Z184" s="41">
        <v>2</v>
      </c>
      <c r="AA184" s="41">
        <v>15</v>
      </c>
      <c r="AB184" s="41">
        <v>5</v>
      </c>
      <c r="AC184" s="41">
        <v>3</v>
      </c>
      <c r="AD184" s="41"/>
      <c r="AE184" s="41"/>
      <c r="AF184" s="42">
        <v>1</v>
      </c>
      <c r="AG184" s="42">
        <v>4</v>
      </c>
      <c r="AH184" s="42"/>
      <c r="AI184" s="42"/>
      <c r="AJ184" s="42"/>
      <c r="AK184" s="41"/>
      <c r="AL184" s="43">
        <v>11</v>
      </c>
      <c r="AM184" s="41">
        <v>12</v>
      </c>
      <c r="AN184" s="41">
        <v>31</v>
      </c>
      <c r="AO184" s="33">
        <v>61</v>
      </c>
      <c r="AP184" s="44">
        <v>73</v>
      </c>
    </row>
    <row r="185" spans="1:42" s="30" customFormat="1" ht="15" customHeight="1" x14ac:dyDescent="0.25">
      <c r="A185" s="70" t="s">
        <v>109</v>
      </c>
      <c r="B185" s="32">
        <f t="shared" ref="B185:M185" si="25">SUM(B187:B191)</f>
        <v>0</v>
      </c>
      <c r="C185" s="32">
        <f t="shared" si="25"/>
        <v>0</v>
      </c>
      <c r="D185" s="32">
        <f t="shared" si="25"/>
        <v>0</v>
      </c>
      <c r="E185" s="32">
        <f t="shared" si="25"/>
        <v>0</v>
      </c>
      <c r="F185" s="32">
        <f t="shared" si="25"/>
        <v>0</v>
      </c>
      <c r="G185" s="32">
        <f t="shared" si="25"/>
        <v>0</v>
      </c>
      <c r="H185" s="32">
        <f t="shared" si="25"/>
        <v>0</v>
      </c>
      <c r="I185" s="32">
        <f t="shared" si="25"/>
        <v>0</v>
      </c>
      <c r="J185" s="32">
        <f t="shared" si="25"/>
        <v>0</v>
      </c>
      <c r="K185" s="32">
        <f t="shared" si="25"/>
        <v>0</v>
      </c>
      <c r="L185" s="32">
        <f t="shared" si="25"/>
        <v>0</v>
      </c>
      <c r="M185" s="32">
        <f t="shared" si="25"/>
        <v>0</v>
      </c>
      <c r="N185" s="32">
        <f t="shared" ref="N185:AP185" si="26">SUM(N186:N189)</f>
        <v>1</v>
      </c>
      <c r="O185" s="32">
        <f t="shared" si="26"/>
        <v>14</v>
      </c>
      <c r="P185" s="32">
        <f t="shared" si="26"/>
        <v>11</v>
      </c>
      <c r="Q185" s="32">
        <f t="shared" si="26"/>
        <v>33</v>
      </c>
      <c r="R185" s="32">
        <f t="shared" si="26"/>
        <v>27</v>
      </c>
      <c r="S185" s="32">
        <f t="shared" si="26"/>
        <v>33</v>
      </c>
      <c r="T185" s="32">
        <f t="shared" si="26"/>
        <v>15</v>
      </c>
      <c r="U185" s="32">
        <f t="shared" si="26"/>
        <v>12</v>
      </c>
      <c r="V185" s="32">
        <f t="shared" si="26"/>
        <v>22</v>
      </c>
      <c r="W185" s="32">
        <f t="shared" si="26"/>
        <v>35</v>
      </c>
      <c r="X185" s="32">
        <f t="shared" si="26"/>
        <v>20</v>
      </c>
      <c r="Y185" s="32">
        <f t="shared" si="26"/>
        <v>17</v>
      </c>
      <c r="Z185" s="32">
        <f t="shared" si="26"/>
        <v>9</v>
      </c>
      <c r="AA185" s="32">
        <f t="shared" si="26"/>
        <v>5</v>
      </c>
      <c r="AB185" s="32">
        <f t="shared" si="26"/>
        <v>6</v>
      </c>
      <c r="AC185" s="32">
        <f t="shared" si="26"/>
        <v>5</v>
      </c>
      <c r="AD185" s="32">
        <f t="shared" si="26"/>
        <v>6</v>
      </c>
      <c r="AE185" s="32">
        <f t="shared" si="26"/>
        <v>5</v>
      </c>
      <c r="AF185" s="32">
        <f t="shared" si="26"/>
        <v>6</v>
      </c>
      <c r="AG185" s="32">
        <f t="shared" si="26"/>
        <v>4</v>
      </c>
      <c r="AH185" s="32">
        <f t="shared" si="26"/>
        <v>0</v>
      </c>
      <c r="AI185" s="32">
        <f t="shared" si="26"/>
        <v>2</v>
      </c>
      <c r="AJ185" s="32">
        <f t="shared" si="26"/>
        <v>3</v>
      </c>
      <c r="AK185" s="32">
        <f t="shared" si="26"/>
        <v>1</v>
      </c>
      <c r="AL185" s="61">
        <f t="shared" si="26"/>
        <v>0</v>
      </c>
      <c r="AM185" s="61">
        <f t="shared" si="26"/>
        <v>0</v>
      </c>
      <c r="AN185" s="61">
        <f t="shared" si="26"/>
        <v>0</v>
      </c>
      <c r="AO185" s="71">
        <f t="shared" si="26"/>
        <v>0</v>
      </c>
      <c r="AP185" s="51">
        <f t="shared" si="26"/>
        <v>2</v>
      </c>
    </row>
    <row r="186" spans="1:42" ht="15" customHeight="1" x14ac:dyDescent="0.2">
      <c r="A186" s="58" t="s">
        <v>140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2"/>
      <c r="AG186" s="42"/>
      <c r="AH186" s="42"/>
      <c r="AI186" s="42"/>
      <c r="AJ186" s="42"/>
      <c r="AK186" s="41"/>
      <c r="AL186" s="43"/>
      <c r="AM186" s="41"/>
      <c r="AN186" s="41"/>
      <c r="AO186" s="33"/>
      <c r="AP186" s="44"/>
    </row>
    <row r="187" spans="1:42" ht="15" customHeight="1" x14ac:dyDescent="0.2">
      <c r="A187" s="25" t="s">
        <v>141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>
        <v>2</v>
      </c>
      <c r="X187" s="41"/>
      <c r="Y187" s="41"/>
      <c r="Z187" s="41"/>
      <c r="AA187" s="41">
        <v>1</v>
      </c>
      <c r="AB187" s="41">
        <v>1</v>
      </c>
      <c r="AC187" s="41"/>
      <c r="AD187" s="41"/>
      <c r="AE187" s="41">
        <v>2</v>
      </c>
      <c r="AF187" s="42">
        <v>2</v>
      </c>
      <c r="AG187" s="42"/>
      <c r="AH187" s="42"/>
      <c r="AI187" s="42"/>
      <c r="AJ187" s="42"/>
      <c r="AK187" s="41"/>
      <c r="AL187" s="43"/>
      <c r="AM187" s="41"/>
      <c r="AN187" s="41"/>
      <c r="AO187" s="33"/>
      <c r="AP187" s="44"/>
    </row>
    <row r="188" spans="1:42" ht="15" customHeight="1" x14ac:dyDescent="0.2">
      <c r="A188" s="25" t="s">
        <v>142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>
        <v>1</v>
      </c>
      <c r="O188" s="41">
        <v>14</v>
      </c>
      <c r="P188" s="41">
        <v>7</v>
      </c>
      <c r="Q188" s="41">
        <v>31</v>
      </c>
      <c r="R188" s="41">
        <v>25</v>
      </c>
      <c r="S188" s="41">
        <v>31</v>
      </c>
      <c r="T188" s="41">
        <v>7</v>
      </c>
      <c r="U188" s="41">
        <v>8</v>
      </c>
      <c r="V188" s="41">
        <v>14</v>
      </c>
      <c r="W188" s="41">
        <v>24</v>
      </c>
      <c r="X188" s="41">
        <v>15</v>
      </c>
      <c r="Y188" s="41">
        <v>10</v>
      </c>
      <c r="Z188" s="41">
        <v>6</v>
      </c>
      <c r="AA188" s="41">
        <v>3</v>
      </c>
      <c r="AB188" s="41">
        <v>3</v>
      </c>
      <c r="AC188" s="41">
        <v>3</v>
      </c>
      <c r="AD188" s="41">
        <v>3</v>
      </c>
      <c r="AE188" s="41">
        <v>3</v>
      </c>
      <c r="AF188" s="42">
        <v>3</v>
      </c>
      <c r="AG188" s="42">
        <v>3</v>
      </c>
      <c r="AH188" s="42"/>
      <c r="AI188" s="42">
        <v>2</v>
      </c>
      <c r="AJ188" s="42">
        <v>1</v>
      </c>
      <c r="AK188" s="41"/>
      <c r="AL188" s="43"/>
      <c r="AM188" s="41"/>
      <c r="AN188" s="41"/>
      <c r="AO188" s="33"/>
      <c r="AP188" s="44"/>
    </row>
    <row r="189" spans="1:42" ht="15" customHeight="1" x14ac:dyDescent="0.2">
      <c r="A189" s="25" t="s">
        <v>144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>
        <v>4</v>
      </c>
      <c r="Q189" s="41">
        <v>2</v>
      </c>
      <c r="R189" s="41">
        <v>2</v>
      </c>
      <c r="S189" s="41">
        <v>2</v>
      </c>
      <c r="T189" s="41">
        <v>8</v>
      </c>
      <c r="U189" s="41">
        <v>4</v>
      </c>
      <c r="V189" s="41">
        <v>8</v>
      </c>
      <c r="W189" s="41">
        <v>9</v>
      </c>
      <c r="X189" s="41">
        <v>5</v>
      </c>
      <c r="Y189" s="41">
        <v>7</v>
      </c>
      <c r="Z189" s="41">
        <v>3</v>
      </c>
      <c r="AA189" s="41">
        <v>1</v>
      </c>
      <c r="AB189" s="41">
        <v>2</v>
      </c>
      <c r="AC189" s="41">
        <v>2</v>
      </c>
      <c r="AD189" s="41">
        <v>3</v>
      </c>
      <c r="AE189" s="41"/>
      <c r="AF189" s="42">
        <v>1</v>
      </c>
      <c r="AG189" s="42">
        <v>1</v>
      </c>
      <c r="AH189" s="42"/>
      <c r="AI189" s="42"/>
      <c r="AJ189" s="42">
        <v>2</v>
      </c>
      <c r="AK189" s="41">
        <v>1</v>
      </c>
      <c r="AL189" s="43"/>
      <c r="AM189" s="41"/>
      <c r="AN189" s="41"/>
      <c r="AO189" s="33"/>
      <c r="AP189" s="44">
        <v>2</v>
      </c>
    </row>
    <row r="190" spans="1:42" ht="15" customHeight="1" x14ac:dyDescent="0.25">
      <c r="A190" s="60" t="s">
        <v>145</v>
      </c>
      <c r="B190" s="32">
        <f>SUM(B191:B192)</f>
        <v>0</v>
      </c>
      <c r="C190" s="32">
        <f t="shared" ref="C190:AP190" si="27">SUM(C191:C192)</f>
        <v>0</v>
      </c>
      <c r="D190" s="32">
        <f t="shared" si="27"/>
        <v>0</v>
      </c>
      <c r="E190" s="32">
        <f t="shared" si="27"/>
        <v>0</v>
      </c>
      <c r="F190" s="32">
        <f t="shared" si="27"/>
        <v>0</v>
      </c>
      <c r="G190" s="32">
        <f t="shared" si="27"/>
        <v>0</v>
      </c>
      <c r="H190" s="32">
        <f t="shared" si="27"/>
        <v>0</v>
      </c>
      <c r="I190" s="32">
        <f t="shared" si="27"/>
        <v>0</v>
      </c>
      <c r="J190" s="32">
        <f t="shared" si="27"/>
        <v>0</v>
      </c>
      <c r="K190" s="32">
        <f t="shared" si="27"/>
        <v>0</v>
      </c>
      <c r="L190" s="32">
        <f t="shared" si="27"/>
        <v>0</v>
      </c>
      <c r="M190" s="32">
        <f t="shared" si="27"/>
        <v>0</v>
      </c>
      <c r="N190" s="32">
        <f t="shared" si="27"/>
        <v>0</v>
      </c>
      <c r="O190" s="32">
        <f t="shared" si="27"/>
        <v>0</v>
      </c>
      <c r="P190" s="32">
        <f t="shared" si="27"/>
        <v>0</v>
      </c>
      <c r="Q190" s="32">
        <f t="shared" si="27"/>
        <v>0</v>
      </c>
      <c r="R190" s="32">
        <f t="shared" si="27"/>
        <v>0</v>
      </c>
      <c r="S190" s="32">
        <f t="shared" si="27"/>
        <v>0</v>
      </c>
      <c r="T190" s="32">
        <f t="shared" si="27"/>
        <v>0</v>
      </c>
      <c r="U190" s="32">
        <f t="shared" si="27"/>
        <v>0</v>
      </c>
      <c r="V190" s="32">
        <f t="shared" si="27"/>
        <v>2</v>
      </c>
      <c r="W190" s="32">
        <f t="shared" si="27"/>
        <v>0</v>
      </c>
      <c r="X190" s="32">
        <f t="shared" si="27"/>
        <v>0</v>
      </c>
      <c r="Y190" s="32">
        <f t="shared" si="27"/>
        <v>0</v>
      </c>
      <c r="Z190" s="32">
        <f t="shared" si="27"/>
        <v>0</v>
      </c>
      <c r="AA190" s="32">
        <f t="shared" si="27"/>
        <v>0</v>
      </c>
      <c r="AB190" s="32">
        <f t="shared" si="27"/>
        <v>0</v>
      </c>
      <c r="AC190" s="32">
        <f t="shared" si="27"/>
        <v>0</v>
      </c>
      <c r="AD190" s="32">
        <f t="shared" si="27"/>
        <v>0</v>
      </c>
      <c r="AE190" s="32">
        <f t="shared" si="27"/>
        <v>1</v>
      </c>
      <c r="AF190" s="32">
        <f t="shared" si="27"/>
        <v>1</v>
      </c>
      <c r="AG190" s="32">
        <f t="shared" si="27"/>
        <v>0</v>
      </c>
      <c r="AH190" s="32">
        <f t="shared" si="27"/>
        <v>0</v>
      </c>
      <c r="AI190" s="32">
        <f t="shared" si="27"/>
        <v>0</v>
      </c>
      <c r="AJ190" s="32">
        <f t="shared" si="27"/>
        <v>0</v>
      </c>
      <c r="AK190" s="32">
        <f t="shared" si="27"/>
        <v>0</v>
      </c>
      <c r="AL190" s="32">
        <f t="shared" si="27"/>
        <v>0</v>
      </c>
      <c r="AM190" s="32">
        <f t="shared" si="27"/>
        <v>0</v>
      </c>
      <c r="AN190" s="32">
        <f t="shared" si="27"/>
        <v>0</v>
      </c>
      <c r="AO190" s="32">
        <f t="shared" si="27"/>
        <v>0</v>
      </c>
      <c r="AP190" s="32">
        <f t="shared" si="27"/>
        <v>1</v>
      </c>
    </row>
    <row r="191" spans="1:42" ht="15" customHeight="1" x14ac:dyDescent="0.2">
      <c r="A191" s="59" t="s">
        <v>146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>
        <v>2</v>
      </c>
      <c r="W191" s="41"/>
      <c r="X191" s="41"/>
      <c r="Y191" s="41"/>
      <c r="Z191" s="41"/>
      <c r="AA191" s="41"/>
      <c r="AB191" s="41"/>
      <c r="AC191" s="41"/>
      <c r="AD191" s="41"/>
      <c r="AE191" s="41">
        <v>1</v>
      </c>
      <c r="AF191" s="42">
        <v>1</v>
      </c>
      <c r="AG191" s="42"/>
      <c r="AH191" s="42"/>
      <c r="AI191" s="42"/>
      <c r="AJ191" s="42"/>
      <c r="AK191" s="41"/>
      <c r="AL191" s="43"/>
      <c r="AM191" s="41"/>
      <c r="AN191" s="41"/>
      <c r="AO191" s="33"/>
      <c r="AP191" s="44">
        <v>1</v>
      </c>
    </row>
    <row r="192" spans="1:42" ht="15" customHeight="1" x14ac:dyDescent="0.2">
      <c r="A192" s="59" t="s">
        <v>147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2"/>
      <c r="AG192" s="42"/>
      <c r="AH192" s="42"/>
      <c r="AI192" s="42"/>
      <c r="AJ192" s="42"/>
      <c r="AK192" s="41"/>
      <c r="AL192" s="43"/>
      <c r="AM192" s="41"/>
      <c r="AN192" s="41"/>
      <c r="AO192" s="33"/>
      <c r="AP192" s="44"/>
    </row>
    <row r="193" spans="1:42" s="30" customFormat="1" ht="15" customHeight="1" x14ac:dyDescent="0.25">
      <c r="A193" s="50" t="s">
        <v>40</v>
      </c>
      <c r="B193" s="32">
        <f>SUM(B194:B198)</f>
        <v>0</v>
      </c>
      <c r="C193" s="32">
        <f t="shared" ref="C193:AP193" si="28">SUM(C194:C198)</f>
        <v>123</v>
      </c>
      <c r="D193" s="32">
        <f t="shared" si="28"/>
        <v>121</v>
      </c>
      <c r="E193" s="32">
        <f t="shared" si="28"/>
        <v>123</v>
      </c>
      <c r="F193" s="32">
        <f t="shared" si="28"/>
        <v>139</v>
      </c>
      <c r="G193" s="32">
        <f t="shared" si="28"/>
        <v>152</v>
      </c>
      <c r="H193" s="32">
        <f t="shared" si="28"/>
        <v>139</v>
      </c>
      <c r="I193" s="32">
        <f t="shared" si="28"/>
        <v>152</v>
      </c>
      <c r="J193" s="32">
        <f t="shared" si="28"/>
        <v>111</v>
      </c>
      <c r="K193" s="32">
        <f t="shared" si="28"/>
        <v>122</v>
      </c>
      <c r="L193" s="32">
        <f t="shared" si="28"/>
        <v>137</v>
      </c>
      <c r="M193" s="32">
        <f t="shared" si="28"/>
        <v>151</v>
      </c>
      <c r="N193" s="32">
        <f t="shared" si="28"/>
        <v>146</v>
      </c>
      <c r="O193" s="32">
        <f t="shared" si="28"/>
        <v>135</v>
      </c>
      <c r="P193" s="32">
        <f t="shared" si="28"/>
        <v>152</v>
      </c>
      <c r="Q193" s="32">
        <f t="shared" si="28"/>
        <v>177</v>
      </c>
      <c r="R193" s="32">
        <f t="shared" si="28"/>
        <v>245</v>
      </c>
      <c r="S193" s="32">
        <f t="shared" si="28"/>
        <v>303</v>
      </c>
      <c r="T193" s="32">
        <f t="shared" si="28"/>
        <v>327</v>
      </c>
      <c r="U193" s="32">
        <f t="shared" si="28"/>
        <v>306</v>
      </c>
      <c r="V193" s="32">
        <f t="shared" si="28"/>
        <v>335</v>
      </c>
      <c r="W193" s="32">
        <f t="shared" si="28"/>
        <v>297</v>
      </c>
      <c r="X193" s="32">
        <f t="shared" si="28"/>
        <v>317</v>
      </c>
      <c r="Y193" s="32">
        <f t="shared" si="28"/>
        <v>293</v>
      </c>
      <c r="Z193" s="32">
        <f t="shared" si="28"/>
        <v>303</v>
      </c>
      <c r="AA193" s="32">
        <f t="shared" si="28"/>
        <v>282</v>
      </c>
      <c r="AB193" s="32">
        <f t="shared" si="28"/>
        <v>311</v>
      </c>
      <c r="AC193" s="32">
        <f t="shared" si="28"/>
        <v>346</v>
      </c>
      <c r="AD193" s="32">
        <f t="shared" si="28"/>
        <v>331</v>
      </c>
      <c r="AE193" s="32">
        <f t="shared" si="28"/>
        <v>336</v>
      </c>
      <c r="AF193" s="32">
        <f t="shared" si="28"/>
        <v>469</v>
      </c>
      <c r="AG193" s="32">
        <f t="shared" si="28"/>
        <v>602</v>
      </c>
      <c r="AH193" s="32">
        <f t="shared" si="28"/>
        <v>761</v>
      </c>
      <c r="AI193" s="32">
        <f t="shared" si="28"/>
        <v>975</v>
      </c>
      <c r="AJ193" s="32">
        <f t="shared" si="28"/>
        <v>1060</v>
      </c>
      <c r="AK193" s="32">
        <f t="shared" si="28"/>
        <v>1172</v>
      </c>
      <c r="AL193" s="32">
        <f t="shared" si="28"/>
        <v>1323</v>
      </c>
      <c r="AM193" s="32">
        <f t="shared" si="28"/>
        <v>1397</v>
      </c>
      <c r="AN193" s="32">
        <f t="shared" si="28"/>
        <v>1434</v>
      </c>
      <c r="AO193" s="39">
        <f t="shared" si="28"/>
        <v>1409</v>
      </c>
      <c r="AP193" s="51">
        <f t="shared" si="28"/>
        <v>1517</v>
      </c>
    </row>
    <row r="194" spans="1:42" s="30" customFormat="1" ht="15" customHeight="1" x14ac:dyDescent="0.25">
      <c r="A194" s="25" t="s">
        <v>148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42">
        <v>83</v>
      </c>
      <c r="AG194" s="42">
        <v>153</v>
      </c>
      <c r="AH194" s="42">
        <v>225</v>
      </c>
      <c r="AI194" s="42">
        <v>271</v>
      </c>
      <c r="AJ194" s="42">
        <v>277</v>
      </c>
      <c r="AK194" s="41">
        <v>322</v>
      </c>
      <c r="AL194" s="43">
        <v>345</v>
      </c>
      <c r="AM194" s="41">
        <v>337</v>
      </c>
      <c r="AN194" s="41">
        <v>348</v>
      </c>
      <c r="AO194" s="33">
        <v>359</v>
      </c>
      <c r="AP194" s="44">
        <v>444</v>
      </c>
    </row>
    <row r="195" spans="1:42" s="30" customFormat="1" ht="15" customHeight="1" x14ac:dyDescent="0.25">
      <c r="A195" s="25" t="s">
        <v>149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42">
        <v>12</v>
      </c>
      <c r="AG195" s="42">
        <v>26</v>
      </c>
      <c r="AH195" s="42">
        <v>46</v>
      </c>
      <c r="AI195" s="42">
        <v>56</v>
      </c>
      <c r="AJ195" s="42">
        <v>91</v>
      </c>
      <c r="AK195" s="41">
        <v>123</v>
      </c>
      <c r="AL195" s="43">
        <v>174</v>
      </c>
      <c r="AM195" s="41">
        <v>187</v>
      </c>
      <c r="AN195" s="41">
        <v>162</v>
      </c>
      <c r="AO195" s="33">
        <v>153</v>
      </c>
      <c r="AP195" s="44">
        <v>168</v>
      </c>
    </row>
    <row r="196" spans="1:42" s="30" customFormat="1" ht="15" customHeight="1" x14ac:dyDescent="0.25">
      <c r="A196" s="25" t="s">
        <v>150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42"/>
      <c r="AG196" s="42"/>
      <c r="AH196" s="42"/>
      <c r="AI196" s="42">
        <v>63</v>
      </c>
      <c r="AJ196" s="42">
        <v>32</v>
      </c>
      <c r="AK196" s="41">
        <v>27</v>
      </c>
      <c r="AL196" s="43">
        <v>54</v>
      </c>
      <c r="AM196" s="41">
        <v>47</v>
      </c>
      <c r="AN196" s="41">
        <v>66</v>
      </c>
      <c r="AO196" s="33">
        <v>59</v>
      </c>
      <c r="AP196" s="44">
        <v>48</v>
      </c>
    </row>
    <row r="197" spans="1:42" s="30" customFormat="1" ht="15" customHeight="1" x14ac:dyDescent="0.25">
      <c r="A197" s="25" t="s">
        <v>151</v>
      </c>
      <c r="B197" s="41"/>
      <c r="C197" s="41">
        <v>123</v>
      </c>
      <c r="D197" s="41">
        <v>121</v>
      </c>
      <c r="E197" s="41">
        <v>123</v>
      </c>
      <c r="F197" s="41">
        <v>139</v>
      </c>
      <c r="G197" s="41">
        <v>152</v>
      </c>
      <c r="H197" s="41">
        <v>139</v>
      </c>
      <c r="I197" s="41">
        <v>152</v>
      </c>
      <c r="J197" s="41">
        <v>111</v>
      </c>
      <c r="K197" s="41">
        <v>122</v>
      </c>
      <c r="L197" s="41">
        <v>137</v>
      </c>
      <c r="M197" s="41">
        <v>151</v>
      </c>
      <c r="N197" s="41">
        <v>146</v>
      </c>
      <c r="O197" s="41">
        <v>135</v>
      </c>
      <c r="P197" s="41">
        <v>152</v>
      </c>
      <c r="Q197" s="41">
        <v>177</v>
      </c>
      <c r="R197" s="41">
        <v>245</v>
      </c>
      <c r="S197" s="41">
        <v>303</v>
      </c>
      <c r="T197" s="41">
        <v>327</v>
      </c>
      <c r="U197" s="41">
        <v>306</v>
      </c>
      <c r="V197" s="41">
        <v>335</v>
      </c>
      <c r="W197" s="41">
        <v>297</v>
      </c>
      <c r="X197" s="41">
        <v>317</v>
      </c>
      <c r="Y197" s="41">
        <v>293</v>
      </c>
      <c r="Z197" s="41">
        <v>303</v>
      </c>
      <c r="AA197" s="41">
        <v>282</v>
      </c>
      <c r="AB197" s="41">
        <v>311</v>
      </c>
      <c r="AC197" s="41">
        <v>346</v>
      </c>
      <c r="AD197" s="41">
        <v>331</v>
      </c>
      <c r="AE197" s="41">
        <v>336</v>
      </c>
      <c r="AF197" s="42">
        <v>309</v>
      </c>
      <c r="AG197" s="42">
        <v>284</v>
      </c>
      <c r="AH197" s="42">
        <v>283</v>
      </c>
      <c r="AI197" s="42">
        <v>334</v>
      </c>
      <c r="AJ197" s="42">
        <v>352</v>
      </c>
      <c r="AK197" s="41">
        <v>400</v>
      </c>
      <c r="AL197" s="43">
        <v>446</v>
      </c>
      <c r="AM197" s="41">
        <v>496</v>
      </c>
      <c r="AN197" s="41">
        <v>554</v>
      </c>
      <c r="AO197" s="33">
        <v>552</v>
      </c>
      <c r="AP197" s="44">
        <v>547</v>
      </c>
    </row>
    <row r="198" spans="1:42" s="30" customFormat="1" ht="15" customHeight="1" x14ac:dyDescent="0.25">
      <c r="A198" s="25" t="s">
        <v>152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42">
        <v>65</v>
      </c>
      <c r="AG198" s="42">
        <v>139</v>
      </c>
      <c r="AH198" s="42">
        <v>207</v>
      </c>
      <c r="AI198" s="42">
        <v>251</v>
      </c>
      <c r="AJ198" s="42">
        <v>308</v>
      </c>
      <c r="AK198" s="41">
        <v>300</v>
      </c>
      <c r="AL198" s="43">
        <v>304</v>
      </c>
      <c r="AM198" s="41">
        <v>330</v>
      </c>
      <c r="AN198" s="41">
        <v>304</v>
      </c>
      <c r="AO198" s="33">
        <v>286</v>
      </c>
      <c r="AP198" s="44">
        <v>310</v>
      </c>
    </row>
    <row r="199" spans="1:42" s="30" customFormat="1" ht="15" customHeight="1" x14ac:dyDescent="0.25">
      <c r="A199" s="70" t="s">
        <v>89</v>
      </c>
      <c r="B199" s="32">
        <f>SUM(B200:B205)</f>
        <v>0</v>
      </c>
      <c r="C199" s="32">
        <f t="shared" ref="C199:AN199" si="29">SUM(C200:C205)</f>
        <v>0</v>
      </c>
      <c r="D199" s="32">
        <f t="shared" si="29"/>
        <v>0</v>
      </c>
      <c r="E199" s="32">
        <f t="shared" si="29"/>
        <v>0</v>
      </c>
      <c r="F199" s="32">
        <f t="shared" si="29"/>
        <v>0</v>
      </c>
      <c r="G199" s="32">
        <f t="shared" si="29"/>
        <v>0</v>
      </c>
      <c r="H199" s="32">
        <f t="shared" si="29"/>
        <v>0</v>
      </c>
      <c r="I199" s="32">
        <f t="shared" si="29"/>
        <v>0</v>
      </c>
      <c r="J199" s="32">
        <f t="shared" si="29"/>
        <v>0</v>
      </c>
      <c r="K199" s="32">
        <f t="shared" si="29"/>
        <v>0</v>
      </c>
      <c r="L199" s="32">
        <f t="shared" si="29"/>
        <v>0</v>
      </c>
      <c r="M199" s="32">
        <f t="shared" si="29"/>
        <v>0</v>
      </c>
      <c r="N199" s="32">
        <f t="shared" si="29"/>
        <v>0</v>
      </c>
      <c r="O199" s="32">
        <f t="shared" si="29"/>
        <v>0</v>
      </c>
      <c r="P199" s="32">
        <f t="shared" si="29"/>
        <v>0</v>
      </c>
      <c r="Q199" s="32">
        <f t="shared" si="29"/>
        <v>0</v>
      </c>
      <c r="R199" s="32">
        <f t="shared" si="29"/>
        <v>0</v>
      </c>
      <c r="S199" s="32">
        <f t="shared" si="29"/>
        <v>0</v>
      </c>
      <c r="T199" s="32">
        <f t="shared" si="29"/>
        <v>0</v>
      </c>
      <c r="U199" s="32">
        <f t="shared" si="29"/>
        <v>0</v>
      </c>
      <c r="V199" s="32">
        <f t="shared" si="29"/>
        <v>0</v>
      </c>
      <c r="W199" s="32">
        <f t="shared" si="29"/>
        <v>57</v>
      </c>
      <c r="X199" s="32">
        <f t="shared" si="29"/>
        <v>29</v>
      </c>
      <c r="Y199" s="32">
        <f t="shared" si="29"/>
        <v>56</v>
      </c>
      <c r="Z199" s="32">
        <f t="shared" si="29"/>
        <v>63</v>
      </c>
      <c r="AA199" s="32">
        <f t="shared" si="29"/>
        <v>181</v>
      </c>
      <c r="AB199" s="32">
        <f t="shared" si="29"/>
        <v>657</v>
      </c>
      <c r="AC199" s="32">
        <f t="shared" si="29"/>
        <v>925</v>
      </c>
      <c r="AD199" s="32">
        <f t="shared" si="29"/>
        <v>940</v>
      </c>
      <c r="AE199" s="32">
        <f t="shared" si="29"/>
        <v>951</v>
      </c>
      <c r="AF199" s="32">
        <f t="shared" si="29"/>
        <v>922</v>
      </c>
      <c r="AG199" s="32">
        <f t="shared" si="29"/>
        <v>993</v>
      </c>
      <c r="AH199" s="32">
        <f t="shared" si="29"/>
        <v>992</v>
      </c>
      <c r="AI199" s="32">
        <f t="shared" si="29"/>
        <v>1092</v>
      </c>
      <c r="AJ199" s="32">
        <f t="shared" si="29"/>
        <v>1192</v>
      </c>
      <c r="AK199" s="32">
        <f t="shared" si="29"/>
        <v>1252</v>
      </c>
      <c r="AL199" s="32">
        <f t="shared" si="29"/>
        <v>1445</v>
      </c>
      <c r="AM199" s="32">
        <f t="shared" si="29"/>
        <v>1573</v>
      </c>
      <c r="AN199" s="32">
        <f t="shared" si="29"/>
        <v>1594</v>
      </c>
      <c r="AO199" s="39">
        <f>SUM(AO200:AO205)</f>
        <v>1632</v>
      </c>
      <c r="AP199" s="51">
        <f>SUM(AP200:AP205)</f>
        <v>1914</v>
      </c>
    </row>
    <row r="200" spans="1:42" ht="15" customHeight="1" x14ac:dyDescent="0.2">
      <c r="A200" s="25" t="s">
        <v>153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>
        <v>31</v>
      </c>
      <c r="X200" s="41">
        <v>7</v>
      </c>
      <c r="Y200" s="41">
        <v>14</v>
      </c>
      <c r="Z200" s="41">
        <v>9</v>
      </c>
      <c r="AA200" s="41">
        <v>7</v>
      </c>
      <c r="AB200" s="41">
        <v>7</v>
      </c>
      <c r="AC200" s="41">
        <v>5</v>
      </c>
      <c r="AD200" s="41">
        <v>2</v>
      </c>
      <c r="AE200" s="41">
        <v>5</v>
      </c>
      <c r="AF200" s="42">
        <v>14</v>
      </c>
      <c r="AG200" s="42">
        <v>17</v>
      </c>
      <c r="AH200" s="42">
        <v>29</v>
      </c>
      <c r="AI200" s="42">
        <v>41</v>
      </c>
      <c r="AJ200" s="42">
        <v>42</v>
      </c>
      <c r="AK200" s="41">
        <v>55</v>
      </c>
      <c r="AL200" s="43">
        <v>58</v>
      </c>
      <c r="AM200" s="41">
        <v>63</v>
      </c>
      <c r="AN200" s="41">
        <v>52</v>
      </c>
      <c r="AO200" s="33">
        <v>52</v>
      </c>
      <c r="AP200" s="44">
        <v>71</v>
      </c>
    </row>
    <row r="201" spans="1:42" ht="15" customHeight="1" x14ac:dyDescent="0.2">
      <c r="A201" s="25" t="s">
        <v>154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>
        <v>26</v>
      </c>
      <c r="X201" s="41">
        <v>22</v>
      </c>
      <c r="Y201" s="41">
        <v>42</v>
      </c>
      <c r="Z201" s="41">
        <v>54</v>
      </c>
      <c r="AA201" s="41">
        <v>46</v>
      </c>
      <c r="AB201" s="41">
        <v>52</v>
      </c>
      <c r="AC201" s="41">
        <v>74</v>
      </c>
      <c r="AD201" s="41">
        <v>68</v>
      </c>
      <c r="AE201" s="41">
        <v>80</v>
      </c>
      <c r="AF201" s="42">
        <v>67</v>
      </c>
      <c r="AG201" s="42">
        <v>59</v>
      </c>
      <c r="AH201" s="42">
        <v>55</v>
      </c>
      <c r="AI201" s="42">
        <v>84</v>
      </c>
      <c r="AJ201" s="42">
        <v>109</v>
      </c>
      <c r="AK201" s="41">
        <v>108</v>
      </c>
      <c r="AL201" s="43">
        <v>139</v>
      </c>
      <c r="AM201" s="41">
        <v>166</v>
      </c>
      <c r="AN201" s="41">
        <v>144</v>
      </c>
      <c r="AO201" s="33">
        <v>161</v>
      </c>
      <c r="AP201" s="44">
        <v>190</v>
      </c>
    </row>
    <row r="202" spans="1:42" ht="15" customHeight="1" x14ac:dyDescent="0.2">
      <c r="A202" s="25" t="s">
        <v>155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>
        <v>128</v>
      </c>
      <c r="AB202" s="41">
        <v>197</v>
      </c>
      <c r="AC202" s="41">
        <v>271</v>
      </c>
      <c r="AD202" s="41">
        <v>289</v>
      </c>
      <c r="AE202" s="41">
        <v>299</v>
      </c>
      <c r="AF202" s="42">
        <v>286</v>
      </c>
      <c r="AG202" s="42">
        <v>282</v>
      </c>
      <c r="AH202" s="42">
        <v>262</v>
      </c>
      <c r="AI202" s="42">
        <v>283</v>
      </c>
      <c r="AJ202" s="42">
        <v>312</v>
      </c>
      <c r="AK202" s="41">
        <v>347</v>
      </c>
      <c r="AL202" s="43">
        <v>395</v>
      </c>
      <c r="AM202" s="41">
        <v>444</v>
      </c>
      <c r="AN202" s="41">
        <v>462</v>
      </c>
      <c r="AO202" s="33">
        <v>470</v>
      </c>
      <c r="AP202" s="44">
        <v>561</v>
      </c>
    </row>
    <row r="203" spans="1:42" ht="15" customHeight="1" x14ac:dyDescent="0.2">
      <c r="A203" s="25" t="s">
        <v>116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>
        <v>347</v>
      </c>
      <c r="AC203" s="41">
        <v>515</v>
      </c>
      <c r="AD203" s="41">
        <v>523</v>
      </c>
      <c r="AE203" s="41">
        <v>505</v>
      </c>
      <c r="AF203" s="42">
        <v>477</v>
      </c>
      <c r="AG203" s="42">
        <v>547</v>
      </c>
      <c r="AH203" s="42">
        <v>579</v>
      </c>
      <c r="AI203" s="42">
        <v>614</v>
      </c>
      <c r="AJ203" s="42">
        <v>670</v>
      </c>
      <c r="AK203" s="41">
        <v>679</v>
      </c>
      <c r="AL203" s="43">
        <v>774</v>
      </c>
      <c r="AM203" s="41">
        <v>807</v>
      </c>
      <c r="AN203" s="41">
        <v>833</v>
      </c>
      <c r="AO203" s="33">
        <v>843</v>
      </c>
      <c r="AP203" s="44">
        <v>961</v>
      </c>
    </row>
    <row r="204" spans="1:42" ht="15" customHeight="1" x14ac:dyDescent="0.2">
      <c r="A204" s="25" t="s">
        <v>156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>
        <v>54</v>
      </c>
      <c r="AC204" s="41">
        <v>60</v>
      </c>
      <c r="AD204" s="41">
        <v>58</v>
      </c>
      <c r="AE204" s="41">
        <v>62</v>
      </c>
      <c r="AF204" s="42">
        <v>64</v>
      </c>
      <c r="AG204" s="42">
        <v>59</v>
      </c>
      <c r="AH204" s="42">
        <v>40</v>
      </c>
      <c r="AI204" s="42">
        <v>46</v>
      </c>
      <c r="AJ204" s="42">
        <v>36</v>
      </c>
      <c r="AK204" s="41">
        <v>36</v>
      </c>
      <c r="AL204" s="43">
        <v>52</v>
      </c>
      <c r="AM204" s="41">
        <v>53</v>
      </c>
      <c r="AN204" s="41">
        <v>62</v>
      </c>
      <c r="AO204" s="33">
        <v>67</v>
      </c>
      <c r="AP204" s="44">
        <v>79</v>
      </c>
    </row>
    <row r="205" spans="1:42" ht="15" customHeight="1" x14ac:dyDescent="0.2">
      <c r="A205" s="25" t="s">
        <v>157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2">
        <v>14</v>
      </c>
      <c r="AG205" s="42">
        <v>29</v>
      </c>
      <c r="AH205" s="42">
        <v>27</v>
      </c>
      <c r="AI205" s="42">
        <v>24</v>
      </c>
      <c r="AJ205" s="42">
        <v>23</v>
      </c>
      <c r="AK205" s="41">
        <v>27</v>
      </c>
      <c r="AL205" s="43">
        <v>27</v>
      </c>
      <c r="AM205" s="41">
        <v>40</v>
      </c>
      <c r="AN205" s="41">
        <v>41</v>
      </c>
      <c r="AO205" s="33">
        <v>39</v>
      </c>
      <c r="AP205" s="44">
        <v>52</v>
      </c>
    </row>
    <row r="206" spans="1:42" s="30" customFormat="1" ht="15" customHeight="1" x14ac:dyDescent="0.25">
      <c r="A206" s="70" t="s">
        <v>55</v>
      </c>
      <c r="B206" s="32">
        <f t="shared" ref="B206:AP206" si="30">SUM(B207:B211)</f>
        <v>0</v>
      </c>
      <c r="C206" s="32">
        <f t="shared" si="30"/>
        <v>0</v>
      </c>
      <c r="D206" s="32">
        <f t="shared" si="30"/>
        <v>0</v>
      </c>
      <c r="E206" s="32">
        <f t="shared" si="30"/>
        <v>0</v>
      </c>
      <c r="F206" s="32">
        <f t="shared" si="30"/>
        <v>0</v>
      </c>
      <c r="G206" s="32">
        <f t="shared" si="30"/>
        <v>0</v>
      </c>
      <c r="H206" s="32">
        <f t="shared" si="30"/>
        <v>0</v>
      </c>
      <c r="I206" s="32">
        <f t="shared" si="30"/>
        <v>0</v>
      </c>
      <c r="J206" s="32">
        <f t="shared" si="30"/>
        <v>19</v>
      </c>
      <c r="K206" s="32">
        <f t="shared" si="30"/>
        <v>56</v>
      </c>
      <c r="L206" s="32">
        <f t="shared" si="30"/>
        <v>87</v>
      </c>
      <c r="M206" s="32">
        <f t="shared" si="30"/>
        <v>55</v>
      </c>
      <c r="N206" s="32">
        <f t="shared" si="30"/>
        <v>87</v>
      </c>
      <c r="O206" s="32">
        <f t="shared" si="30"/>
        <v>103</v>
      </c>
      <c r="P206" s="32">
        <f t="shared" si="30"/>
        <v>124</v>
      </c>
      <c r="Q206" s="32">
        <f t="shared" si="30"/>
        <v>128</v>
      </c>
      <c r="R206" s="32">
        <f t="shared" si="30"/>
        <v>162</v>
      </c>
      <c r="S206" s="32">
        <f t="shared" si="30"/>
        <v>188</v>
      </c>
      <c r="T206" s="32">
        <f t="shared" si="30"/>
        <v>186</v>
      </c>
      <c r="U206" s="32">
        <f t="shared" si="30"/>
        <v>169</v>
      </c>
      <c r="V206" s="32">
        <f t="shared" si="30"/>
        <v>235</v>
      </c>
      <c r="W206" s="32">
        <f t="shared" si="30"/>
        <v>256</v>
      </c>
      <c r="X206" s="32">
        <f t="shared" si="30"/>
        <v>244</v>
      </c>
      <c r="Y206" s="32">
        <f t="shared" si="30"/>
        <v>264</v>
      </c>
      <c r="Z206" s="32">
        <f t="shared" si="30"/>
        <v>218</v>
      </c>
      <c r="AA206" s="32">
        <f t="shared" si="30"/>
        <v>223</v>
      </c>
      <c r="AB206" s="32">
        <f t="shared" si="30"/>
        <v>140</v>
      </c>
      <c r="AC206" s="32">
        <f t="shared" si="30"/>
        <v>56</v>
      </c>
      <c r="AD206" s="32">
        <f t="shared" si="30"/>
        <v>55</v>
      </c>
      <c r="AE206" s="32">
        <f t="shared" si="30"/>
        <v>21</v>
      </c>
      <c r="AF206" s="32">
        <f t="shared" si="30"/>
        <v>7</v>
      </c>
      <c r="AG206" s="32">
        <f t="shared" si="30"/>
        <v>7</v>
      </c>
      <c r="AH206" s="32">
        <f t="shared" si="30"/>
        <v>6</v>
      </c>
      <c r="AI206" s="32">
        <f t="shared" si="30"/>
        <v>5</v>
      </c>
      <c r="AJ206" s="32">
        <f t="shared" si="30"/>
        <v>3</v>
      </c>
      <c r="AK206" s="32">
        <f t="shared" si="30"/>
        <v>3</v>
      </c>
      <c r="AL206" s="32">
        <f t="shared" si="30"/>
        <v>3</v>
      </c>
      <c r="AM206" s="32">
        <f t="shared" si="30"/>
        <v>8</v>
      </c>
      <c r="AN206" s="32">
        <f t="shared" si="30"/>
        <v>4</v>
      </c>
      <c r="AO206" s="39">
        <f t="shared" si="30"/>
        <v>3</v>
      </c>
      <c r="AP206" s="51">
        <f t="shared" si="30"/>
        <v>2</v>
      </c>
    </row>
    <row r="207" spans="1:42" s="30" customFormat="1" ht="15" customHeight="1" x14ac:dyDescent="0.25">
      <c r="A207" s="58" t="s">
        <v>158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52"/>
      <c r="AG207" s="52"/>
      <c r="AH207" s="52"/>
      <c r="AI207" s="52"/>
      <c r="AJ207" s="52"/>
      <c r="AK207" s="32"/>
      <c r="AL207" s="53"/>
      <c r="AM207" s="32"/>
      <c r="AN207" s="32"/>
      <c r="AO207" s="39"/>
      <c r="AP207" s="44">
        <v>1</v>
      </c>
    </row>
    <row r="208" spans="1:42" ht="15" customHeight="1" x14ac:dyDescent="0.2">
      <c r="A208" s="25" t="s">
        <v>159</v>
      </c>
      <c r="B208" s="41"/>
      <c r="C208" s="41"/>
      <c r="D208" s="41"/>
      <c r="E208" s="41"/>
      <c r="F208" s="41"/>
      <c r="G208" s="41"/>
      <c r="H208" s="41"/>
      <c r="I208" s="41"/>
      <c r="J208" s="41">
        <v>19</v>
      </c>
      <c r="K208" s="41">
        <v>56</v>
      </c>
      <c r="L208" s="41">
        <v>87</v>
      </c>
      <c r="M208" s="41">
        <v>55</v>
      </c>
      <c r="N208" s="41">
        <v>87</v>
      </c>
      <c r="O208" s="41">
        <v>103</v>
      </c>
      <c r="P208" s="41">
        <v>124</v>
      </c>
      <c r="Q208" s="41">
        <v>128</v>
      </c>
      <c r="R208" s="41">
        <v>162</v>
      </c>
      <c r="S208" s="41">
        <v>188</v>
      </c>
      <c r="T208" s="41">
        <v>186</v>
      </c>
      <c r="U208" s="41">
        <v>169</v>
      </c>
      <c r="V208" s="41">
        <v>235</v>
      </c>
      <c r="W208" s="41"/>
      <c r="X208" s="41"/>
      <c r="Y208" s="41"/>
      <c r="Z208" s="41"/>
      <c r="AA208" s="41"/>
      <c r="AB208" s="41"/>
      <c r="AC208" s="41"/>
      <c r="AD208" s="41"/>
      <c r="AE208" s="41">
        <v>16</v>
      </c>
      <c r="AF208" s="42"/>
      <c r="AG208" s="42"/>
      <c r="AH208" s="42"/>
      <c r="AI208" s="42"/>
      <c r="AJ208" s="42"/>
      <c r="AK208" s="41">
        <v>2</v>
      </c>
      <c r="AL208" s="43">
        <v>3</v>
      </c>
      <c r="AM208" s="41">
        <v>6</v>
      </c>
      <c r="AN208" s="41">
        <v>3</v>
      </c>
      <c r="AO208" s="33">
        <v>1</v>
      </c>
      <c r="AP208" s="44">
        <v>1</v>
      </c>
    </row>
    <row r="209" spans="1:42" ht="15" customHeight="1" x14ac:dyDescent="0.2">
      <c r="A209" s="25" t="s">
        <v>151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>
        <v>256</v>
      </c>
      <c r="X209" s="41">
        <v>244</v>
      </c>
      <c r="Y209" s="41">
        <v>264</v>
      </c>
      <c r="Z209" s="41"/>
      <c r="AA209" s="41"/>
      <c r="AB209" s="41"/>
      <c r="AC209" s="41"/>
      <c r="AD209" s="41"/>
      <c r="AE209" s="41"/>
      <c r="AF209" s="42"/>
      <c r="AG209" s="42"/>
      <c r="AH209" s="42"/>
      <c r="AI209" s="42"/>
      <c r="AJ209" s="42"/>
      <c r="AK209" s="41"/>
      <c r="AL209" s="43"/>
      <c r="AM209" s="41"/>
      <c r="AN209" s="41"/>
      <c r="AO209" s="33"/>
      <c r="AP209" s="44"/>
    </row>
    <row r="210" spans="1:42" ht="15" customHeight="1" x14ac:dyDescent="0.2">
      <c r="A210" s="25" t="s">
        <v>160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>
        <v>195</v>
      </c>
      <c r="AA210" s="41">
        <v>201</v>
      </c>
      <c r="AB210" s="41">
        <v>131</v>
      </c>
      <c r="AC210" s="41">
        <v>48</v>
      </c>
      <c r="AD210" s="41">
        <v>47</v>
      </c>
      <c r="AE210" s="41"/>
      <c r="AF210" s="42">
        <v>7</v>
      </c>
      <c r="AG210" s="42">
        <v>7</v>
      </c>
      <c r="AH210" s="42">
        <v>6</v>
      </c>
      <c r="AI210" s="42">
        <v>5</v>
      </c>
      <c r="AJ210" s="42">
        <v>3</v>
      </c>
      <c r="AK210" s="41"/>
      <c r="AL210" s="43"/>
      <c r="AM210" s="41"/>
      <c r="AN210" s="41"/>
      <c r="AO210" s="33"/>
      <c r="AP210" s="44"/>
    </row>
    <row r="211" spans="1:42" ht="15" customHeight="1" x14ac:dyDescent="0.2">
      <c r="A211" s="25" t="s">
        <v>161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>
        <v>23</v>
      </c>
      <c r="AA211" s="41">
        <v>22</v>
      </c>
      <c r="AB211" s="41">
        <v>9</v>
      </c>
      <c r="AC211" s="41">
        <v>8</v>
      </c>
      <c r="AD211" s="41">
        <v>8</v>
      </c>
      <c r="AE211" s="41">
        <v>5</v>
      </c>
      <c r="AF211" s="42"/>
      <c r="AG211" s="42"/>
      <c r="AH211" s="42"/>
      <c r="AI211" s="42"/>
      <c r="AJ211" s="42"/>
      <c r="AK211" s="41">
        <v>1</v>
      </c>
      <c r="AL211" s="43"/>
      <c r="AM211" s="41">
        <v>2</v>
      </c>
      <c r="AN211" s="41">
        <v>1</v>
      </c>
      <c r="AO211" s="33">
        <v>2</v>
      </c>
      <c r="AP211" s="44"/>
    </row>
    <row r="212" spans="1:42" s="30" customFormat="1" ht="15" customHeight="1" x14ac:dyDescent="0.25">
      <c r="A212" s="70" t="s">
        <v>162</v>
      </c>
      <c r="B212" s="32">
        <f>SUM(B213:B216)</f>
        <v>0</v>
      </c>
      <c r="C212" s="32">
        <f t="shared" ref="C212:AO212" si="31">SUM(C213:C216)</f>
        <v>759</v>
      </c>
      <c r="D212" s="32">
        <f t="shared" si="31"/>
        <v>476</v>
      </c>
      <c r="E212" s="32">
        <f t="shared" si="31"/>
        <v>465</v>
      </c>
      <c r="F212" s="32">
        <f t="shared" si="31"/>
        <v>487</v>
      </c>
      <c r="G212" s="32">
        <f t="shared" si="31"/>
        <v>523</v>
      </c>
      <c r="H212" s="32">
        <f t="shared" si="31"/>
        <v>436</v>
      </c>
      <c r="I212" s="32">
        <f t="shared" si="31"/>
        <v>570</v>
      </c>
      <c r="J212" s="32">
        <f t="shared" si="31"/>
        <v>401</v>
      </c>
      <c r="K212" s="32">
        <f t="shared" si="31"/>
        <v>478</v>
      </c>
      <c r="L212" s="32">
        <f t="shared" si="31"/>
        <v>533</v>
      </c>
      <c r="M212" s="32">
        <f t="shared" si="31"/>
        <v>534</v>
      </c>
      <c r="N212" s="32">
        <f t="shared" si="31"/>
        <v>510</v>
      </c>
      <c r="O212" s="32">
        <f t="shared" si="31"/>
        <v>469</v>
      </c>
      <c r="P212" s="32">
        <f t="shared" si="31"/>
        <v>541</v>
      </c>
      <c r="Q212" s="32">
        <f t="shared" si="31"/>
        <v>532</v>
      </c>
      <c r="R212" s="32">
        <f>SUM(R213:R216)</f>
        <v>648</v>
      </c>
      <c r="S212" s="32">
        <f t="shared" si="31"/>
        <v>710</v>
      </c>
      <c r="T212" s="32">
        <f t="shared" si="31"/>
        <v>713</v>
      </c>
      <c r="U212" s="32">
        <f t="shared" si="31"/>
        <v>714</v>
      </c>
      <c r="V212" s="32">
        <f t="shared" si="31"/>
        <v>746</v>
      </c>
      <c r="W212" s="32">
        <f t="shared" si="31"/>
        <v>698</v>
      </c>
      <c r="X212" s="32">
        <f t="shared" si="31"/>
        <v>835</v>
      </c>
      <c r="Y212" s="32">
        <f t="shared" si="31"/>
        <v>738</v>
      </c>
      <c r="Z212" s="32">
        <f t="shared" si="31"/>
        <v>667</v>
      </c>
      <c r="AA212" s="32">
        <f t="shared" si="31"/>
        <v>540</v>
      </c>
      <c r="AB212" s="32">
        <f t="shared" si="31"/>
        <v>329</v>
      </c>
      <c r="AC212" s="32">
        <f t="shared" si="31"/>
        <v>207</v>
      </c>
      <c r="AD212" s="32">
        <f t="shared" si="31"/>
        <v>120</v>
      </c>
      <c r="AE212" s="32">
        <f t="shared" si="31"/>
        <v>84</v>
      </c>
      <c r="AF212" s="32">
        <f t="shared" si="31"/>
        <v>133</v>
      </c>
      <c r="AG212" s="32">
        <f t="shared" si="31"/>
        <v>167</v>
      </c>
      <c r="AH212" s="32">
        <f t="shared" si="31"/>
        <v>228</v>
      </c>
      <c r="AI212" s="32">
        <f t="shared" si="31"/>
        <v>241</v>
      </c>
      <c r="AJ212" s="32">
        <f t="shared" si="31"/>
        <v>270</v>
      </c>
      <c r="AK212" s="32">
        <f t="shared" si="31"/>
        <v>225</v>
      </c>
      <c r="AL212" s="32">
        <f t="shared" si="31"/>
        <v>189</v>
      </c>
      <c r="AM212" s="32">
        <f t="shared" si="31"/>
        <v>205</v>
      </c>
      <c r="AN212" s="32">
        <f t="shared" si="31"/>
        <v>196</v>
      </c>
      <c r="AO212" s="32">
        <f t="shared" si="31"/>
        <v>199</v>
      </c>
      <c r="AP212" s="32">
        <f>SUM(AP213:AP216)</f>
        <v>222</v>
      </c>
    </row>
    <row r="213" spans="1:42" ht="15" customHeight="1" x14ac:dyDescent="0.2">
      <c r="A213" s="59" t="s">
        <v>163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>
        <v>40</v>
      </c>
      <c r="Y213" s="41">
        <v>28</v>
      </c>
      <c r="Z213" s="41">
        <v>33</v>
      </c>
      <c r="AA213" s="41">
        <v>39</v>
      </c>
      <c r="AB213" s="41">
        <v>214</v>
      </c>
      <c r="AC213" s="41">
        <v>160</v>
      </c>
      <c r="AD213" s="41">
        <v>90</v>
      </c>
      <c r="AE213" s="41">
        <v>71</v>
      </c>
      <c r="AF213" s="42">
        <v>129</v>
      </c>
      <c r="AG213" s="42">
        <v>166</v>
      </c>
      <c r="AH213" s="42">
        <v>228</v>
      </c>
      <c r="AI213" s="42">
        <v>239</v>
      </c>
      <c r="AJ213" s="42">
        <v>265</v>
      </c>
      <c r="AK213" s="41">
        <v>219</v>
      </c>
      <c r="AL213" s="43">
        <v>185</v>
      </c>
      <c r="AM213" s="41">
        <v>205</v>
      </c>
      <c r="AN213" s="41">
        <v>190</v>
      </c>
      <c r="AO213" s="33">
        <v>197</v>
      </c>
      <c r="AP213" s="44">
        <v>218</v>
      </c>
    </row>
    <row r="214" spans="1:42" ht="15" customHeight="1" x14ac:dyDescent="0.2">
      <c r="A214" s="59" t="s">
        <v>164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>
        <v>39</v>
      </c>
      <c r="Y214" s="41">
        <v>25</v>
      </c>
      <c r="Z214" s="41">
        <v>18</v>
      </c>
      <c r="AA214" s="41">
        <v>18</v>
      </c>
      <c r="AB214" s="41"/>
      <c r="AC214" s="41"/>
      <c r="AD214" s="41"/>
      <c r="AE214" s="41"/>
      <c r="AF214" s="42"/>
      <c r="AG214" s="42"/>
      <c r="AH214" s="42"/>
      <c r="AI214" s="42"/>
      <c r="AJ214" s="42"/>
      <c r="AK214" s="41"/>
      <c r="AL214" s="43"/>
      <c r="AM214" s="41"/>
      <c r="AN214" s="41"/>
      <c r="AO214" s="33"/>
      <c r="AP214" s="44"/>
    </row>
    <row r="215" spans="1:42" ht="15" customHeight="1" x14ac:dyDescent="0.2">
      <c r="A215" s="25" t="s">
        <v>116</v>
      </c>
      <c r="B215" s="41"/>
      <c r="C215" s="41">
        <v>759</v>
      </c>
      <c r="D215" s="41">
        <v>476</v>
      </c>
      <c r="E215" s="41">
        <v>465</v>
      </c>
      <c r="F215" s="41">
        <v>487</v>
      </c>
      <c r="G215" s="41">
        <v>479</v>
      </c>
      <c r="H215" s="41">
        <v>383</v>
      </c>
      <c r="I215" s="41">
        <v>508</v>
      </c>
      <c r="J215" s="41">
        <v>350</v>
      </c>
      <c r="K215" s="41">
        <v>418</v>
      </c>
      <c r="L215" s="41">
        <v>491</v>
      </c>
      <c r="M215" s="41">
        <v>489</v>
      </c>
      <c r="N215" s="41">
        <v>468</v>
      </c>
      <c r="O215" s="41">
        <v>425</v>
      </c>
      <c r="P215" s="41">
        <v>501</v>
      </c>
      <c r="Q215" s="41">
        <v>491</v>
      </c>
      <c r="R215" s="41">
        <v>600</v>
      </c>
      <c r="S215" s="41">
        <v>647</v>
      </c>
      <c r="T215" s="41">
        <v>640</v>
      </c>
      <c r="U215" s="41">
        <v>654</v>
      </c>
      <c r="V215" s="41">
        <v>678</v>
      </c>
      <c r="W215" s="41">
        <v>633</v>
      </c>
      <c r="X215" s="41">
        <v>680</v>
      </c>
      <c r="Y215" s="41">
        <v>616</v>
      </c>
      <c r="Z215" s="41">
        <v>548</v>
      </c>
      <c r="AA215" s="41">
        <v>413</v>
      </c>
      <c r="AB215" s="41">
        <v>102</v>
      </c>
      <c r="AC215" s="41">
        <v>31</v>
      </c>
      <c r="AD215" s="41">
        <v>25</v>
      </c>
      <c r="AE215" s="41">
        <v>11</v>
      </c>
      <c r="AF215" s="42">
        <v>4</v>
      </c>
      <c r="AG215" s="42">
        <v>1</v>
      </c>
      <c r="AH215" s="42"/>
      <c r="AI215" s="42">
        <v>2</v>
      </c>
      <c r="AJ215" s="42">
        <v>5</v>
      </c>
      <c r="AK215" s="41">
        <v>6</v>
      </c>
      <c r="AL215" s="43">
        <v>4</v>
      </c>
      <c r="AM215" s="41"/>
      <c r="AN215" s="41">
        <v>6</v>
      </c>
      <c r="AO215" s="33">
        <v>2</v>
      </c>
      <c r="AP215" s="44">
        <v>4</v>
      </c>
    </row>
    <row r="216" spans="1:42" ht="15" customHeight="1" x14ac:dyDescent="0.2">
      <c r="A216" s="59" t="s">
        <v>156</v>
      </c>
      <c r="B216" s="41"/>
      <c r="C216" s="41"/>
      <c r="D216" s="41"/>
      <c r="E216" s="41"/>
      <c r="F216" s="41"/>
      <c r="G216" s="41">
        <v>44</v>
      </c>
      <c r="H216" s="41">
        <v>53</v>
      </c>
      <c r="I216" s="41">
        <v>62</v>
      </c>
      <c r="J216" s="41">
        <v>51</v>
      </c>
      <c r="K216" s="41">
        <v>60</v>
      </c>
      <c r="L216" s="41">
        <v>42</v>
      </c>
      <c r="M216" s="41">
        <v>45</v>
      </c>
      <c r="N216" s="41">
        <v>42</v>
      </c>
      <c r="O216" s="41">
        <v>44</v>
      </c>
      <c r="P216" s="41">
        <v>40</v>
      </c>
      <c r="Q216" s="41">
        <v>41</v>
      </c>
      <c r="R216" s="41">
        <v>48</v>
      </c>
      <c r="S216" s="41">
        <v>63</v>
      </c>
      <c r="T216" s="41">
        <v>73</v>
      </c>
      <c r="U216" s="41">
        <v>60</v>
      </c>
      <c r="V216" s="41">
        <v>68</v>
      </c>
      <c r="W216" s="41">
        <v>65</v>
      </c>
      <c r="X216" s="41">
        <v>76</v>
      </c>
      <c r="Y216" s="41">
        <v>69</v>
      </c>
      <c r="Z216" s="41">
        <v>68</v>
      </c>
      <c r="AA216" s="41">
        <v>70</v>
      </c>
      <c r="AB216" s="41">
        <v>13</v>
      </c>
      <c r="AC216" s="41">
        <v>16</v>
      </c>
      <c r="AD216" s="41">
        <v>5</v>
      </c>
      <c r="AE216" s="41">
        <v>2</v>
      </c>
      <c r="AF216" s="42"/>
      <c r="AG216" s="42"/>
      <c r="AH216" s="42"/>
      <c r="AI216" s="42"/>
      <c r="AJ216" s="42"/>
      <c r="AK216" s="41"/>
      <c r="AL216" s="43"/>
      <c r="AM216" s="41"/>
      <c r="AN216" s="41"/>
      <c r="AO216" s="33"/>
      <c r="AP216" s="44"/>
    </row>
    <row r="217" spans="1:42" s="30" customFormat="1" ht="15" customHeight="1" x14ac:dyDescent="0.25">
      <c r="A217" s="70" t="s">
        <v>165</v>
      </c>
      <c r="B217" s="32">
        <f t="shared" ref="B217:AP217" si="32">SUM(B218:B220)</f>
        <v>0</v>
      </c>
      <c r="C217" s="32">
        <f t="shared" si="32"/>
        <v>0</v>
      </c>
      <c r="D217" s="32">
        <f t="shared" si="32"/>
        <v>0</v>
      </c>
      <c r="E217" s="32">
        <f t="shared" si="32"/>
        <v>0</v>
      </c>
      <c r="F217" s="32">
        <f t="shared" si="32"/>
        <v>0</v>
      </c>
      <c r="G217" s="32">
        <f t="shared" si="32"/>
        <v>0</v>
      </c>
      <c r="H217" s="32">
        <f t="shared" si="32"/>
        <v>0</v>
      </c>
      <c r="I217" s="32">
        <f t="shared" si="32"/>
        <v>0</v>
      </c>
      <c r="J217" s="32">
        <f t="shared" si="32"/>
        <v>0</v>
      </c>
      <c r="K217" s="32">
        <f t="shared" si="32"/>
        <v>0</v>
      </c>
      <c r="L217" s="32">
        <f t="shared" si="32"/>
        <v>0</v>
      </c>
      <c r="M217" s="32">
        <f t="shared" si="32"/>
        <v>0</v>
      </c>
      <c r="N217" s="32">
        <f t="shared" si="32"/>
        <v>0</v>
      </c>
      <c r="O217" s="32">
        <f t="shared" si="32"/>
        <v>0</v>
      </c>
      <c r="P217" s="32">
        <f t="shared" si="32"/>
        <v>0</v>
      </c>
      <c r="Q217" s="32">
        <f t="shared" si="32"/>
        <v>0</v>
      </c>
      <c r="R217" s="32">
        <f t="shared" si="32"/>
        <v>0</v>
      </c>
      <c r="S217" s="32">
        <f t="shared" si="32"/>
        <v>0</v>
      </c>
      <c r="T217" s="32">
        <f t="shared" si="32"/>
        <v>0</v>
      </c>
      <c r="U217" s="32">
        <f t="shared" si="32"/>
        <v>0</v>
      </c>
      <c r="V217" s="32">
        <f t="shared" si="32"/>
        <v>0</v>
      </c>
      <c r="W217" s="32">
        <f t="shared" si="32"/>
        <v>63</v>
      </c>
      <c r="X217" s="32">
        <f t="shared" si="32"/>
        <v>12</v>
      </c>
      <c r="Y217" s="32">
        <f t="shared" si="32"/>
        <v>11</v>
      </c>
      <c r="Z217" s="32">
        <f t="shared" si="32"/>
        <v>7</v>
      </c>
      <c r="AA217" s="32">
        <f t="shared" si="32"/>
        <v>9</v>
      </c>
      <c r="AB217" s="32">
        <f t="shared" si="32"/>
        <v>9</v>
      </c>
      <c r="AC217" s="32">
        <f t="shared" si="32"/>
        <v>7</v>
      </c>
      <c r="AD217" s="32">
        <f t="shared" si="32"/>
        <v>7</v>
      </c>
      <c r="AE217" s="32">
        <f t="shared" si="32"/>
        <v>8</v>
      </c>
      <c r="AF217" s="32">
        <f t="shared" si="32"/>
        <v>6</v>
      </c>
      <c r="AG217" s="32">
        <f t="shared" si="32"/>
        <v>12</v>
      </c>
      <c r="AH217" s="32">
        <f t="shared" si="32"/>
        <v>16</v>
      </c>
      <c r="AI217" s="32">
        <f t="shared" si="32"/>
        <v>16</v>
      </c>
      <c r="AJ217" s="32">
        <f t="shared" si="32"/>
        <v>9</v>
      </c>
      <c r="AK217" s="32">
        <f t="shared" si="32"/>
        <v>16</v>
      </c>
      <c r="AL217" s="32">
        <f t="shared" si="32"/>
        <v>13</v>
      </c>
      <c r="AM217" s="32">
        <f t="shared" si="32"/>
        <v>17</v>
      </c>
      <c r="AN217" s="32">
        <f t="shared" si="32"/>
        <v>20</v>
      </c>
      <c r="AO217" s="39">
        <f t="shared" si="32"/>
        <v>17</v>
      </c>
      <c r="AP217" s="51">
        <f t="shared" si="32"/>
        <v>25</v>
      </c>
    </row>
    <row r="218" spans="1:42" ht="15" customHeight="1" x14ac:dyDescent="0.2">
      <c r="A218" s="59" t="s">
        <v>166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>
        <v>9</v>
      </c>
      <c r="X218" s="41">
        <v>12</v>
      </c>
      <c r="Y218" s="41">
        <v>11</v>
      </c>
      <c r="Z218" s="41">
        <v>7</v>
      </c>
      <c r="AA218" s="41">
        <v>9</v>
      </c>
      <c r="AB218" s="41">
        <v>9</v>
      </c>
      <c r="AC218" s="41">
        <v>7</v>
      </c>
      <c r="AD218" s="41">
        <v>7</v>
      </c>
      <c r="AE218" s="41">
        <v>8</v>
      </c>
      <c r="AF218" s="42">
        <v>6</v>
      </c>
      <c r="AG218" s="42">
        <v>12</v>
      </c>
      <c r="AH218" s="42">
        <v>16</v>
      </c>
      <c r="AI218" s="42">
        <v>16</v>
      </c>
      <c r="AJ218" s="42">
        <v>9</v>
      </c>
      <c r="AK218" s="41">
        <v>16</v>
      </c>
      <c r="AL218" s="43">
        <v>13</v>
      </c>
      <c r="AM218" s="41">
        <v>17</v>
      </c>
      <c r="AN218" s="41">
        <v>20</v>
      </c>
      <c r="AO218" s="33">
        <v>17</v>
      </c>
      <c r="AP218" s="44">
        <v>25</v>
      </c>
    </row>
    <row r="219" spans="1:42" ht="15" customHeight="1" x14ac:dyDescent="0.2">
      <c r="A219" s="59" t="s">
        <v>167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>
        <v>28</v>
      </c>
      <c r="X219" s="41"/>
      <c r="Y219" s="41"/>
      <c r="Z219" s="41"/>
      <c r="AA219" s="41"/>
      <c r="AB219" s="41"/>
      <c r="AC219" s="41"/>
      <c r="AD219" s="41"/>
      <c r="AE219" s="41"/>
      <c r="AF219" s="42"/>
      <c r="AG219" s="42"/>
      <c r="AH219" s="42"/>
      <c r="AI219" s="42"/>
      <c r="AJ219" s="42"/>
      <c r="AK219" s="41"/>
      <c r="AL219" s="43"/>
      <c r="AM219" s="41"/>
      <c r="AN219" s="41"/>
      <c r="AO219" s="33"/>
      <c r="AP219" s="44"/>
    </row>
    <row r="220" spans="1:42" ht="15" customHeight="1" x14ac:dyDescent="0.2">
      <c r="A220" s="59" t="s">
        <v>168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>
        <v>26</v>
      </c>
      <c r="X220" s="41"/>
      <c r="Y220" s="41"/>
      <c r="Z220" s="41"/>
      <c r="AA220" s="41"/>
      <c r="AB220" s="41"/>
      <c r="AC220" s="41"/>
      <c r="AD220" s="41"/>
      <c r="AE220" s="41"/>
      <c r="AF220" s="42"/>
      <c r="AG220" s="42"/>
      <c r="AH220" s="42"/>
      <c r="AI220" s="42"/>
      <c r="AJ220" s="42"/>
      <c r="AK220" s="41"/>
      <c r="AL220" s="43"/>
      <c r="AM220" s="41"/>
      <c r="AN220" s="41"/>
      <c r="AO220" s="33"/>
      <c r="AP220" s="44"/>
    </row>
    <row r="221" spans="1:42" ht="9.9499999999999993" customHeight="1" x14ac:dyDescent="0.2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</row>
    <row r="222" spans="1:42" s="38" customFormat="1" ht="25.35" customHeight="1" x14ac:dyDescent="0.2">
      <c r="A222" s="72" t="s">
        <v>169</v>
      </c>
      <c r="B222" s="73">
        <f t="shared" ref="B222:AO222" si="33">B224+B225+B234+B241+B246+B251+B252+B253</f>
        <v>1125</v>
      </c>
      <c r="C222" s="73">
        <f t="shared" si="33"/>
        <v>1587</v>
      </c>
      <c r="D222" s="73">
        <f t="shared" si="33"/>
        <v>1689</v>
      </c>
      <c r="E222" s="73">
        <f t="shared" si="33"/>
        <v>2137</v>
      </c>
      <c r="F222" s="73">
        <f t="shared" si="33"/>
        <v>2439</v>
      </c>
      <c r="G222" s="73">
        <f t="shared" si="33"/>
        <v>2633</v>
      </c>
      <c r="H222" s="73">
        <f t="shared" si="33"/>
        <v>2468</v>
      </c>
      <c r="I222" s="73">
        <f t="shared" si="33"/>
        <v>3116</v>
      </c>
      <c r="J222" s="73">
        <f t="shared" si="33"/>
        <v>2333</v>
      </c>
      <c r="K222" s="73">
        <f t="shared" si="33"/>
        <v>2842</v>
      </c>
      <c r="L222" s="73">
        <f t="shared" si="33"/>
        <v>3281</v>
      </c>
      <c r="M222" s="73">
        <f t="shared" si="33"/>
        <v>3384</v>
      </c>
      <c r="N222" s="73">
        <f t="shared" si="33"/>
        <v>3798</v>
      </c>
      <c r="O222" s="73">
        <f t="shared" si="33"/>
        <v>3882</v>
      </c>
      <c r="P222" s="73">
        <f t="shared" si="33"/>
        <v>4022</v>
      </c>
      <c r="Q222" s="73">
        <f t="shared" si="33"/>
        <v>4203</v>
      </c>
      <c r="R222" s="73">
        <f t="shared" si="33"/>
        <v>4429</v>
      </c>
      <c r="S222" s="73">
        <f t="shared" si="33"/>
        <v>4766</v>
      </c>
      <c r="T222" s="73">
        <f t="shared" si="33"/>
        <v>4586</v>
      </c>
      <c r="U222" s="73">
        <f t="shared" si="33"/>
        <v>4797</v>
      </c>
      <c r="V222" s="73">
        <f t="shared" si="33"/>
        <v>4900</v>
      </c>
      <c r="W222" s="73">
        <f t="shared" si="33"/>
        <v>4758</v>
      </c>
      <c r="X222" s="73">
        <f t="shared" si="33"/>
        <v>4642</v>
      </c>
      <c r="Y222" s="73">
        <f t="shared" si="33"/>
        <v>4184</v>
      </c>
      <c r="Z222" s="73">
        <f t="shared" si="33"/>
        <v>3484</v>
      </c>
      <c r="AA222" s="73">
        <f t="shared" si="33"/>
        <v>3219</v>
      </c>
      <c r="AB222" s="73">
        <f t="shared" si="33"/>
        <v>2961</v>
      </c>
      <c r="AC222" s="73">
        <f t="shared" si="33"/>
        <v>3118</v>
      </c>
      <c r="AD222" s="73">
        <f t="shared" si="33"/>
        <v>3000</v>
      </c>
      <c r="AE222" s="73">
        <f t="shared" si="33"/>
        <v>3055</v>
      </c>
      <c r="AF222" s="73">
        <f t="shared" si="33"/>
        <v>3059</v>
      </c>
      <c r="AG222" s="73">
        <f t="shared" si="33"/>
        <v>3034</v>
      </c>
      <c r="AH222" s="73">
        <f t="shared" si="33"/>
        <v>3140</v>
      </c>
      <c r="AI222" s="73">
        <f t="shared" si="33"/>
        <v>3203</v>
      </c>
      <c r="AJ222" s="73">
        <f t="shared" si="33"/>
        <v>3459</v>
      </c>
      <c r="AK222" s="73">
        <f t="shared" si="33"/>
        <v>3634</v>
      </c>
      <c r="AL222" s="73">
        <f t="shared" si="33"/>
        <v>3823</v>
      </c>
      <c r="AM222" s="73">
        <f t="shared" si="33"/>
        <v>4043</v>
      </c>
      <c r="AN222" s="74">
        <f t="shared" si="33"/>
        <v>4223</v>
      </c>
      <c r="AO222" s="74">
        <f t="shared" si="33"/>
        <v>4100</v>
      </c>
      <c r="AP222" s="74">
        <f>AP224+AP225+AP234+AP241+AP246+AP251+AP252+AP253</f>
        <v>5044</v>
      </c>
    </row>
    <row r="223" spans="1:42" x14ac:dyDescent="0.2">
      <c r="A223" s="66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</row>
    <row r="224" spans="1:42" s="30" customFormat="1" ht="15" customHeight="1" x14ac:dyDescent="0.25">
      <c r="A224" s="70" t="s">
        <v>99</v>
      </c>
      <c r="B224" s="32">
        <v>0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3</v>
      </c>
      <c r="AC224" s="32">
        <v>3</v>
      </c>
      <c r="AD224" s="32">
        <v>0</v>
      </c>
      <c r="AE224" s="32">
        <v>4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4</v>
      </c>
      <c r="AL224" s="32">
        <v>4</v>
      </c>
      <c r="AM224" s="32">
        <v>0</v>
      </c>
      <c r="AN224" s="32">
        <v>0</v>
      </c>
      <c r="AO224" s="39">
        <v>0</v>
      </c>
      <c r="AP224" s="51">
        <v>1</v>
      </c>
    </row>
    <row r="225" spans="1:42" s="30" customFormat="1" ht="15" customHeight="1" x14ac:dyDescent="0.25">
      <c r="A225" s="70" t="s">
        <v>17</v>
      </c>
      <c r="B225" s="32">
        <f t="shared" ref="B225:AN225" si="34">SUM(B226:B233)</f>
        <v>0</v>
      </c>
      <c r="C225" s="32">
        <f t="shared" si="34"/>
        <v>0</v>
      </c>
      <c r="D225" s="32">
        <f t="shared" si="34"/>
        <v>0</v>
      </c>
      <c r="E225" s="32">
        <f t="shared" si="34"/>
        <v>0</v>
      </c>
      <c r="F225" s="32">
        <f t="shared" si="34"/>
        <v>0</v>
      </c>
      <c r="G225" s="32">
        <f t="shared" si="34"/>
        <v>0</v>
      </c>
      <c r="H225" s="32">
        <f t="shared" si="34"/>
        <v>0</v>
      </c>
      <c r="I225" s="32">
        <f t="shared" si="34"/>
        <v>0</v>
      </c>
      <c r="J225" s="32">
        <f t="shared" si="34"/>
        <v>10</v>
      </c>
      <c r="K225" s="32">
        <f t="shared" si="34"/>
        <v>5</v>
      </c>
      <c r="L225" s="32">
        <f t="shared" si="34"/>
        <v>10</v>
      </c>
      <c r="M225" s="32">
        <f t="shared" si="34"/>
        <v>12</v>
      </c>
      <c r="N225" s="32">
        <f t="shared" si="34"/>
        <v>30</v>
      </c>
      <c r="O225" s="32">
        <f t="shared" si="34"/>
        <v>33</v>
      </c>
      <c r="P225" s="32">
        <f t="shared" si="34"/>
        <v>24</v>
      </c>
      <c r="Q225" s="32">
        <f t="shared" si="34"/>
        <v>33</v>
      </c>
      <c r="R225" s="32">
        <f t="shared" si="34"/>
        <v>23</v>
      </c>
      <c r="S225" s="32">
        <f t="shared" si="34"/>
        <v>25</v>
      </c>
      <c r="T225" s="32">
        <f t="shared" si="34"/>
        <v>16</v>
      </c>
      <c r="U225" s="32">
        <f t="shared" si="34"/>
        <v>49</v>
      </c>
      <c r="V225" s="32">
        <f t="shared" si="34"/>
        <v>8</v>
      </c>
      <c r="W225" s="32">
        <f t="shared" si="34"/>
        <v>68</v>
      </c>
      <c r="X225" s="32">
        <f t="shared" si="34"/>
        <v>21</v>
      </c>
      <c r="Y225" s="32">
        <f t="shared" si="34"/>
        <v>43</v>
      </c>
      <c r="Z225" s="32">
        <f t="shared" si="34"/>
        <v>37</v>
      </c>
      <c r="AA225" s="32">
        <f t="shared" si="34"/>
        <v>50</v>
      </c>
      <c r="AB225" s="32">
        <f t="shared" si="34"/>
        <v>40</v>
      </c>
      <c r="AC225" s="32">
        <f t="shared" si="34"/>
        <v>69</v>
      </c>
      <c r="AD225" s="32">
        <f t="shared" si="34"/>
        <v>62</v>
      </c>
      <c r="AE225" s="32">
        <f t="shared" si="34"/>
        <v>63</v>
      </c>
      <c r="AF225" s="32">
        <f t="shared" si="34"/>
        <v>62</v>
      </c>
      <c r="AG225" s="32">
        <f t="shared" si="34"/>
        <v>107</v>
      </c>
      <c r="AH225" s="32">
        <f t="shared" si="34"/>
        <v>136</v>
      </c>
      <c r="AI225" s="32">
        <f>SUM(AI226:AI233)</f>
        <v>133</v>
      </c>
      <c r="AJ225" s="32">
        <f t="shared" si="34"/>
        <v>147</v>
      </c>
      <c r="AK225" s="32">
        <f t="shared" si="34"/>
        <v>194</v>
      </c>
      <c r="AL225" s="32">
        <f t="shared" si="34"/>
        <v>215</v>
      </c>
      <c r="AM225" s="32">
        <f t="shared" si="34"/>
        <v>260</v>
      </c>
      <c r="AN225" s="32">
        <f t="shared" si="34"/>
        <v>193</v>
      </c>
      <c r="AO225" s="39">
        <f>SUM(AO226:AO233)</f>
        <v>82</v>
      </c>
      <c r="AP225" s="51">
        <f>SUM(AP226:AP233)</f>
        <v>77</v>
      </c>
    </row>
    <row r="226" spans="1:42" ht="15" customHeight="1" x14ac:dyDescent="0.2">
      <c r="A226" s="25" t="s">
        <v>170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>
        <v>17</v>
      </c>
      <c r="X226" s="41"/>
      <c r="Y226" s="41"/>
      <c r="Z226" s="41">
        <v>14</v>
      </c>
      <c r="AA226" s="41">
        <v>19</v>
      </c>
      <c r="AB226" s="41">
        <v>15</v>
      </c>
      <c r="AC226" s="41">
        <v>15</v>
      </c>
      <c r="AD226" s="41">
        <v>24</v>
      </c>
      <c r="AE226" s="41">
        <v>29</v>
      </c>
      <c r="AF226" s="42">
        <v>26</v>
      </c>
      <c r="AG226" s="42">
        <v>45</v>
      </c>
      <c r="AH226" s="42">
        <v>55</v>
      </c>
      <c r="AI226" s="42">
        <v>40</v>
      </c>
      <c r="AJ226" s="42">
        <v>34</v>
      </c>
      <c r="AK226" s="41">
        <v>58</v>
      </c>
      <c r="AL226" s="43">
        <v>54</v>
      </c>
      <c r="AM226" s="41">
        <v>67</v>
      </c>
      <c r="AN226" s="41">
        <v>30</v>
      </c>
      <c r="AO226" s="33">
        <v>12</v>
      </c>
      <c r="AP226" s="44"/>
    </row>
    <row r="227" spans="1:42" ht="15" customHeight="1" x14ac:dyDescent="0.2">
      <c r="A227" s="25" t="s">
        <v>171</v>
      </c>
      <c r="B227" s="41"/>
      <c r="C227" s="41"/>
      <c r="D227" s="41"/>
      <c r="E227" s="41"/>
      <c r="F227" s="41"/>
      <c r="G227" s="41"/>
      <c r="H227" s="41"/>
      <c r="I227" s="41"/>
      <c r="J227" s="41">
        <v>10</v>
      </c>
      <c r="K227" s="41">
        <v>5</v>
      </c>
      <c r="L227" s="41">
        <v>10</v>
      </c>
      <c r="M227" s="41">
        <v>12</v>
      </c>
      <c r="N227" s="41">
        <v>30</v>
      </c>
      <c r="O227" s="41">
        <v>33</v>
      </c>
      <c r="P227" s="41">
        <v>24</v>
      </c>
      <c r="Q227" s="41">
        <v>33</v>
      </c>
      <c r="R227" s="41">
        <v>23</v>
      </c>
      <c r="S227" s="41">
        <v>25</v>
      </c>
      <c r="T227" s="41">
        <v>16</v>
      </c>
      <c r="U227" s="41">
        <v>49</v>
      </c>
      <c r="V227" s="41">
        <v>8</v>
      </c>
      <c r="W227" s="41">
        <v>51</v>
      </c>
      <c r="X227" s="41">
        <v>21</v>
      </c>
      <c r="Y227" s="41">
        <v>8</v>
      </c>
      <c r="Z227" s="41">
        <v>14</v>
      </c>
      <c r="AA227" s="41">
        <v>8</v>
      </c>
      <c r="AB227" s="41">
        <v>3</v>
      </c>
      <c r="AC227" s="41">
        <v>2</v>
      </c>
      <c r="AD227" s="41"/>
      <c r="AE227" s="41">
        <v>1</v>
      </c>
      <c r="AF227" s="42"/>
      <c r="AG227" s="42"/>
      <c r="AH227" s="42"/>
      <c r="AI227" s="42"/>
      <c r="AJ227" s="42"/>
      <c r="AK227" s="41"/>
      <c r="AL227" s="43"/>
      <c r="AM227" s="41"/>
      <c r="AN227" s="41"/>
      <c r="AO227" s="33"/>
      <c r="AP227" s="44"/>
    </row>
    <row r="228" spans="1:42" ht="15" customHeight="1" x14ac:dyDescent="0.2">
      <c r="A228" s="75" t="s">
        <v>172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2"/>
      <c r="AG228" s="42"/>
      <c r="AH228" s="42"/>
      <c r="AI228" s="42"/>
      <c r="AJ228" s="42"/>
      <c r="AK228" s="41"/>
      <c r="AL228" s="43"/>
      <c r="AM228" s="41"/>
      <c r="AN228" s="41">
        <v>5</v>
      </c>
      <c r="AO228" s="33">
        <v>5</v>
      </c>
      <c r="AP228" s="44"/>
    </row>
    <row r="229" spans="1:42" ht="15" customHeight="1" x14ac:dyDescent="0.2">
      <c r="A229" s="25" t="s">
        <v>173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>
        <v>21</v>
      </c>
      <c r="Z229" s="41"/>
      <c r="AA229" s="41">
        <v>19</v>
      </c>
      <c r="AB229" s="41">
        <v>14</v>
      </c>
      <c r="AC229" s="41">
        <v>25</v>
      </c>
      <c r="AD229" s="41">
        <v>38</v>
      </c>
      <c r="AE229" s="41">
        <v>20</v>
      </c>
      <c r="AF229" s="42">
        <v>29</v>
      </c>
      <c r="AG229" s="42">
        <v>41</v>
      </c>
      <c r="AH229" s="42">
        <v>38</v>
      </c>
      <c r="AI229" s="42">
        <v>45</v>
      </c>
      <c r="AJ229" s="42">
        <v>71</v>
      </c>
      <c r="AK229" s="41">
        <v>71</v>
      </c>
      <c r="AL229" s="43">
        <v>77</v>
      </c>
      <c r="AM229" s="41">
        <v>92</v>
      </c>
      <c r="AN229" s="41">
        <v>79</v>
      </c>
      <c r="AO229" s="33">
        <v>31</v>
      </c>
      <c r="AP229" s="44">
        <v>40</v>
      </c>
    </row>
    <row r="230" spans="1:42" ht="15" customHeight="1" x14ac:dyDescent="0.2">
      <c r="A230" s="25" t="s">
        <v>174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>
        <v>15</v>
      </c>
      <c r="AD230" s="41"/>
      <c r="AE230" s="41"/>
      <c r="AF230" s="42"/>
      <c r="AG230" s="42"/>
      <c r="AH230" s="42"/>
      <c r="AI230" s="42"/>
      <c r="AJ230" s="42"/>
      <c r="AK230" s="41"/>
      <c r="AL230" s="43">
        <v>23</v>
      </c>
      <c r="AM230" s="41">
        <v>31</v>
      </c>
      <c r="AN230" s="41">
        <v>29</v>
      </c>
      <c r="AO230" s="33">
        <v>15</v>
      </c>
      <c r="AP230" s="44">
        <v>15</v>
      </c>
    </row>
    <row r="231" spans="1:42" ht="15" customHeight="1" x14ac:dyDescent="0.2">
      <c r="A231" s="25" t="s">
        <v>175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>
        <v>14</v>
      </c>
      <c r="Z231" s="41">
        <v>9</v>
      </c>
      <c r="AA231" s="41">
        <v>4</v>
      </c>
      <c r="AB231" s="41"/>
      <c r="AC231" s="41"/>
      <c r="AD231" s="41"/>
      <c r="AE231" s="41"/>
      <c r="AF231" s="42">
        <v>7</v>
      </c>
      <c r="AG231" s="42">
        <v>12</v>
      </c>
      <c r="AH231" s="42">
        <v>34</v>
      </c>
      <c r="AI231" s="42">
        <v>48</v>
      </c>
      <c r="AJ231" s="42">
        <v>10</v>
      </c>
      <c r="AK231" s="41">
        <v>30</v>
      </c>
      <c r="AL231" s="43">
        <v>12</v>
      </c>
      <c r="AM231" s="41">
        <v>13</v>
      </c>
      <c r="AN231" s="41">
        <v>1</v>
      </c>
      <c r="AO231" s="33"/>
      <c r="AP231" s="44"/>
    </row>
    <row r="232" spans="1:42" ht="15" customHeight="1" x14ac:dyDescent="0.2">
      <c r="A232" s="25" t="s">
        <v>176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>
        <v>8</v>
      </c>
      <c r="AC232" s="41">
        <v>12</v>
      </c>
      <c r="AD232" s="41"/>
      <c r="AE232" s="41">
        <v>13</v>
      </c>
      <c r="AF232" s="42"/>
      <c r="AG232" s="42">
        <v>9</v>
      </c>
      <c r="AH232" s="42">
        <v>9</v>
      </c>
      <c r="AI232" s="42"/>
      <c r="AJ232" s="42"/>
      <c r="AK232" s="41"/>
      <c r="AL232" s="43"/>
      <c r="AM232" s="41"/>
      <c r="AN232" s="41"/>
      <c r="AO232" s="33"/>
      <c r="AP232" s="44"/>
    </row>
    <row r="233" spans="1:42" ht="15" customHeight="1" x14ac:dyDescent="0.2">
      <c r="A233" s="25" t="s">
        <v>177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2"/>
      <c r="AG233" s="42"/>
      <c r="AH233" s="42"/>
      <c r="AI233" s="42"/>
      <c r="AJ233" s="42">
        <v>32</v>
      </c>
      <c r="AK233" s="41">
        <v>35</v>
      </c>
      <c r="AL233" s="43">
        <v>49</v>
      </c>
      <c r="AM233" s="41">
        <v>57</v>
      </c>
      <c r="AN233" s="41">
        <v>49</v>
      </c>
      <c r="AO233" s="33">
        <v>19</v>
      </c>
      <c r="AP233" s="44">
        <v>22</v>
      </c>
    </row>
    <row r="234" spans="1:42" s="30" customFormat="1" ht="15" customHeight="1" x14ac:dyDescent="0.25">
      <c r="A234" s="70" t="s">
        <v>109</v>
      </c>
      <c r="B234" s="32">
        <f>SUM(B235:B240)</f>
        <v>0</v>
      </c>
      <c r="C234" s="32">
        <f t="shared" ref="C234:AP234" si="35">SUM(C235:C240)</f>
        <v>0</v>
      </c>
      <c r="D234" s="32">
        <f t="shared" si="35"/>
        <v>0</v>
      </c>
      <c r="E234" s="32">
        <f t="shared" si="35"/>
        <v>0</v>
      </c>
      <c r="F234" s="32">
        <f t="shared" si="35"/>
        <v>0</v>
      </c>
      <c r="G234" s="32">
        <f t="shared" si="35"/>
        <v>0</v>
      </c>
      <c r="H234" s="32">
        <f t="shared" si="35"/>
        <v>0</v>
      </c>
      <c r="I234" s="32">
        <f t="shared" si="35"/>
        <v>0</v>
      </c>
      <c r="J234" s="32">
        <f t="shared" si="35"/>
        <v>0</v>
      </c>
      <c r="K234" s="32">
        <f t="shared" si="35"/>
        <v>0</v>
      </c>
      <c r="L234" s="32">
        <f t="shared" si="35"/>
        <v>0</v>
      </c>
      <c r="M234" s="32">
        <f t="shared" si="35"/>
        <v>0</v>
      </c>
      <c r="N234" s="32">
        <f t="shared" si="35"/>
        <v>0</v>
      </c>
      <c r="O234" s="32">
        <f t="shared" si="35"/>
        <v>22</v>
      </c>
      <c r="P234" s="32">
        <f t="shared" si="35"/>
        <v>37</v>
      </c>
      <c r="Q234" s="32">
        <f t="shared" si="35"/>
        <v>43</v>
      </c>
      <c r="R234" s="32">
        <f t="shared" si="35"/>
        <v>71</v>
      </c>
      <c r="S234" s="32">
        <f t="shared" si="35"/>
        <v>53</v>
      </c>
      <c r="T234" s="32">
        <f t="shared" si="35"/>
        <v>57</v>
      </c>
      <c r="U234" s="32">
        <f t="shared" si="35"/>
        <v>93</v>
      </c>
      <c r="V234" s="32">
        <f t="shared" si="35"/>
        <v>124</v>
      </c>
      <c r="W234" s="32">
        <f t="shared" si="35"/>
        <v>139</v>
      </c>
      <c r="X234" s="32">
        <f t="shared" si="35"/>
        <v>50</v>
      </c>
      <c r="Y234" s="32">
        <f t="shared" si="35"/>
        <v>39</v>
      </c>
      <c r="Z234" s="32">
        <f t="shared" si="35"/>
        <v>13</v>
      </c>
      <c r="AA234" s="32">
        <f t="shared" si="35"/>
        <v>39</v>
      </c>
      <c r="AB234" s="32">
        <f t="shared" si="35"/>
        <v>17</v>
      </c>
      <c r="AC234" s="32">
        <f t="shared" si="35"/>
        <v>34</v>
      </c>
      <c r="AD234" s="32">
        <f t="shared" si="35"/>
        <v>44</v>
      </c>
      <c r="AE234" s="32">
        <f t="shared" si="35"/>
        <v>44</v>
      </c>
      <c r="AF234" s="32">
        <f t="shared" si="35"/>
        <v>15</v>
      </c>
      <c r="AG234" s="32">
        <f t="shared" si="35"/>
        <v>22</v>
      </c>
      <c r="AH234" s="32">
        <f t="shared" si="35"/>
        <v>0</v>
      </c>
      <c r="AI234" s="32">
        <f t="shared" si="35"/>
        <v>0</v>
      </c>
      <c r="AJ234" s="32">
        <f t="shared" si="35"/>
        <v>28</v>
      </c>
      <c r="AK234" s="32">
        <f t="shared" si="35"/>
        <v>13</v>
      </c>
      <c r="AL234" s="32">
        <f t="shared" si="35"/>
        <v>0</v>
      </c>
      <c r="AM234" s="32">
        <f t="shared" si="35"/>
        <v>0</v>
      </c>
      <c r="AN234" s="32">
        <f t="shared" si="35"/>
        <v>0</v>
      </c>
      <c r="AO234" s="39">
        <f t="shared" si="35"/>
        <v>0</v>
      </c>
      <c r="AP234" s="51">
        <f t="shared" si="35"/>
        <v>0</v>
      </c>
    </row>
    <row r="235" spans="1:42" ht="15" customHeight="1" x14ac:dyDescent="0.2">
      <c r="A235" s="25" t="s">
        <v>178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>
        <v>22</v>
      </c>
      <c r="P235" s="41">
        <v>37</v>
      </c>
      <c r="Q235" s="41">
        <v>25</v>
      </c>
      <c r="R235" s="41">
        <v>36</v>
      </c>
      <c r="S235" s="41">
        <v>27</v>
      </c>
      <c r="T235" s="41">
        <v>21</v>
      </c>
      <c r="U235" s="41">
        <v>19</v>
      </c>
      <c r="V235" s="41">
        <v>55</v>
      </c>
      <c r="W235" s="41">
        <v>80</v>
      </c>
      <c r="X235" s="41">
        <v>28</v>
      </c>
      <c r="Y235" s="41">
        <v>26</v>
      </c>
      <c r="Z235" s="41"/>
      <c r="AA235" s="41"/>
      <c r="AB235" s="41"/>
      <c r="AC235" s="41"/>
      <c r="AD235" s="41"/>
      <c r="AE235" s="41"/>
      <c r="AF235" s="42"/>
      <c r="AG235" s="42"/>
      <c r="AH235" s="42"/>
      <c r="AI235" s="42"/>
      <c r="AJ235" s="42"/>
      <c r="AK235" s="41"/>
      <c r="AL235" s="43"/>
      <c r="AM235" s="41"/>
      <c r="AN235" s="41"/>
      <c r="AO235" s="33"/>
      <c r="AP235" s="44"/>
    </row>
    <row r="236" spans="1:42" ht="15" customHeight="1" x14ac:dyDescent="0.2">
      <c r="A236" s="25" t="s">
        <v>179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>
        <v>12</v>
      </c>
      <c r="AA236" s="41">
        <v>10</v>
      </c>
      <c r="AB236" s="41">
        <v>8</v>
      </c>
      <c r="AC236" s="41">
        <v>20</v>
      </c>
      <c r="AD236" s="41">
        <v>18</v>
      </c>
      <c r="AE236" s="41">
        <v>19</v>
      </c>
      <c r="AF236" s="42"/>
      <c r="AG236" s="42"/>
      <c r="AH236" s="42"/>
      <c r="AI236" s="42"/>
      <c r="AJ236" s="42"/>
      <c r="AK236" s="41"/>
      <c r="AL236" s="43"/>
      <c r="AM236" s="41"/>
      <c r="AN236" s="41"/>
      <c r="AO236" s="33"/>
      <c r="AP236" s="44"/>
    </row>
    <row r="237" spans="1:42" ht="15" customHeight="1" x14ac:dyDescent="0.2">
      <c r="A237" s="25" t="s">
        <v>180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>
        <v>27</v>
      </c>
      <c r="X237" s="41">
        <v>16</v>
      </c>
      <c r="Y237" s="41"/>
      <c r="Z237" s="41"/>
      <c r="AA237" s="41"/>
      <c r="AB237" s="41"/>
      <c r="AC237" s="41"/>
      <c r="AD237" s="41"/>
      <c r="AE237" s="41"/>
      <c r="AF237" s="42"/>
      <c r="AG237" s="42"/>
      <c r="AH237" s="42"/>
      <c r="AI237" s="42"/>
      <c r="AJ237" s="42"/>
      <c r="AK237" s="41"/>
      <c r="AL237" s="43"/>
      <c r="AM237" s="41"/>
      <c r="AN237" s="41"/>
      <c r="AO237" s="33"/>
      <c r="AP237" s="44"/>
    </row>
    <row r="238" spans="1:42" ht="15" customHeight="1" x14ac:dyDescent="0.2">
      <c r="A238" s="59" t="s">
        <v>181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>
        <v>18</v>
      </c>
      <c r="R238" s="41">
        <v>35</v>
      </c>
      <c r="S238" s="41">
        <v>26</v>
      </c>
      <c r="T238" s="41">
        <v>36</v>
      </c>
      <c r="U238" s="41">
        <v>74</v>
      </c>
      <c r="V238" s="41">
        <v>69</v>
      </c>
      <c r="W238" s="41">
        <v>12</v>
      </c>
      <c r="X238" s="41"/>
      <c r="Y238" s="41"/>
      <c r="Z238" s="41"/>
      <c r="AA238" s="41">
        <v>1</v>
      </c>
      <c r="AB238" s="41"/>
      <c r="AC238" s="41"/>
      <c r="AD238" s="41"/>
      <c r="AE238" s="41"/>
      <c r="AF238" s="42"/>
      <c r="AG238" s="42"/>
      <c r="AH238" s="42"/>
      <c r="AI238" s="42"/>
      <c r="AJ238" s="42">
        <v>28</v>
      </c>
      <c r="AK238" s="41">
        <v>13</v>
      </c>
      <c r="AL238" s="43"/>
      <c r="AM238" s="41"/>
      <c r="AN238" s="41"/>
      <c r="AO238" s="33"/>
      <c r="AP238" s="44"/>
    </row>
    <row r="239" spans="1:42" ht="15" customHeight="1" x14ac:dyDescent="0.2">
      <c r="A239" s="59" t="s">
        <v>175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>
        <v>20</v>
      </c>
      <c r="X239" s="41">
        <v>6</v>
      </c>
      <c r="Y239" s="41">
        <v>11</v>
      </c>
      <c r="Z239" s="41">
        <v>1</v>
      </c>
      <c r="AA239" s="41">
        <v>1</v>
      </c>
      <c r="AB239" s="41"/>
      <c r="AC239" s="41"/>
      <c r="AD239" s="41">
        <v>13</v>
      </c>
      <c r="AE239" s="41">
        <v>25</v>
      </c>
      <c r="AF239" s="42">
        <v>15</v>
      </c>
      <c r="AG239" s="42">
        <v>22</v>
      </c>
      <c r="AH239" s="42"/>
      <c r="AI239" s="42"/>
      <c r="AJ239" s="42"/>
      <c r="AK239" s="41"/>
      <c r="AL239" s="43"/>
      <c r="AM239" s="41"/>
      <c r="AN239" s="41"/>
      <c r="AO239" s="33"/>
      <c r="AP239" s="44"/>
    </row>
    <row r="240" spans="1:42" ht="15" customHeight="1" x14ac:dyDescent="0.2">
      <c r="A240" s="59" t="s">
        <v>176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>
        <v>2</v>
      </c>
      <c r="Z240" s="41"/>
      <c r="AA240" s="41">
        <v>27</v>
      </c>
      <c r="AB240" s="41">
        <v>9</v>
      </c>
      <c r="AC240" s="41">
        <v>14</v>
      </c>
      <c r="AD240" s="41">
        <v>13</v>
      </c>
      <c r="AE240" s="41"/>
      <c r="AF240" s="42"/>
      <c r="AG240" s="42"/>
      <c r="AH240" s="42"/>
      <c r="AI240" s="42"/>
      <c r="AJ240" s="42"/>
      <c r="AK240" s="41"/>
      <c r="AL240" s="43"/>
      <c r="AM240" s="41"/>
      <c r="AN240" s="41"/>
      <c r="AO240" s="33"/>
      <c r="AP240" s="44"/>
    </row>
    <row r="241" spans="1:42" s="30" customFormat="1" ht="15" customHeight="1" x14ac:dyDescent="0.25">
      <c r="A241" s="70" t="s">
        <v>182</v>
      </c>
      <c r="B241" s="32">
        <f>SUM(B242:B245)</f>
        <v>331</v>
      </c>
      <c r="C241" s="32">
        <f t="shared" ref="C241:AM241" si="36">SUM(C242:C245)</f>
        <v>425</v>
      </c>
      <c r="D241" s="32">
        <f t="shared" si="36"/>
        <v>433</v>
      </c>
      <c r="E241" s="32">
        <f t="shared" si="36"/>
        <v>559</v>
      </c>
      <c r="F241" s="32">
        <f t="shared" si="36"/>
        <v>637</v>
      </c>
      <c r="G241" s="32">
        <f t="shared" si="36"/>
        <v>681</v>
      </c>
      <c r="H241" s="32">
        <f t="shared" si="36"/>
        <v>689</v>
      </c>
      <c r="I241" s="32">
        <f t="shared" si="36"/>
        <v>893</v>
      </c>
      <c r="J241" s="32">
        <f t="shared" si="36"/>
        <v>593</v>
      </c>
      <c r="K241" s="32">
        <f t="shared" si="36"/>
        <v>642</v>
      </c>
      <c r="L241" s="32">
        <f t="shared" si="36"/>
        <v>676</v>
      </c>
      <c r="M241" s="32">
        <f t="shared" si="36"/>
        <v>832</v>
      </c>
      <c r="N241" s="32">
        <f t="shared" si="36"/>
        <v>1012</v>
      </c>
      <c r="O241" s="32">
        <f t="shared" si="36"/>
        <v>1027</v>
      </c>
      <c r="P241" s="32">
        <f t="shared" si="36"/>
        <v>1008</v>
      </c>
      <c r="Q241" s="32">
        <f t="shared" si="36"/>
        <v>1031</v>
      </c>
      <c r="R241" s="32">
        <f t="shared" si="36"/>
        <v>1137</v>
      </c>
      <c r="S241" s="32">
        <f t="shared" si="36"/>
        <v>1256</v>
      </c>
      <c r="T241" s="32">
        <f t="shared" si="36"/>
        <v>1279</v>
      </c>
      <c r="U241" s="32">
        <f t="shared" si="36"/>
        <v>1338</v>
      </c>
      <c r="V241" s="32">
        <f t="shared" si="36"/>
        <v>1408</v>
      </c>
      <c r="W241" s="32">
        <f t="shared" si="36"/>
        <v>1348</v>
      </c>
      <c r="X241" s="32">
        <f t="shared" si="36"/>
        <v>1195</v>
      </c>
      <c r="Y241" s="32">
        <f t="shared" si="36"/>
        <v>1186</v>
      </c>
      <c r="Z241" s="32">
        <f t="shared" si="36"/>
        <v>1017</v>
      </c>
      <c r="AA241" s="32">
        <f t="shared" si="36"/>
        <v>876</v>
      </c>
      <c r="AB241" s="32">
        <f t="shared" si="36"/>
        <v>820</v>
      </c>
      <c r="AC241" s="32">
        <f t="shared" si="36"/>
        <v>846</v>
      </c>
      <c r="AD241" s="32">
        <f t="shared" si="36"/>
        <v>872</v>
      </c>
      <c r="AE241" s="32">
        <f t="shared" si="36"/>
        <v>873</v>
      </c>
      <c r="AF241" s="32">
        <f t="shared" si="36"/>
        <v>932</v>
      </c>
      <c r="AG241" s="32">
        <f t="shared" si="36"/>
        <v>951</v>
      </c>
      <c r="AH241" s="32">
        <f t="shared" si="36"/>
        <v>1015</v>
      </c>
      <c r="AI241" s="32">
        <f t="shared" si="36"/>
        <v>1054</v>
      </c>
      <c r="AJ241" s="32">
        <f t="shared" si="36"/>
        <v>1166</v>
      </c>
      <c r="AK241" s="32">
        <f t="shared" si="36"/>
        <v>1297</v>
      </c>
      <c r="AL241" s="32">
        <f t="shared" si="36"/>
        <v>1441</v>
      </c>
      <c r="AM241" s="32">
        <f t="shared" si="36"/>
        <v>1596</v>
      </c>
      <c r="AN241" s="32">
        <f>SUM(AN242:AN245)</f>
        <v>1741</v>
      </c>
      <c r="AO241" s="39">
        <f>SUM(AO242:AO245)</f>
        <v>1729</v>
      </c>
      <c r="AP241" s="51">
        <f>SUM(AP242:AP245)</f>
        <v>1983</v>
      </c>
    </row>
    <row r="242" spans="1:42" ht="15" customHeight="1" x14ac:dyDescent="0.2">
      <c r="A242" s="59" t="s">
        <v>183</v>
      </c>
      <c r="B242" s="41">
        <v>331</v>
      </c>
      <c r="C242" s="41">
        <v>425</v>
      </c>
      <c r="D242" s="41">
        <v>433</v>
      </c>
      <c r="E242" s="41">
        <v>559</v>
      </c>
      <c r="F242" s="41">
        <v>637</v>
      </c>
      <c r="G242" s="41">
        <v>681</v>
      </c>
      <c r="H242" s="41">
        <v>689</v>
      </c>
      <c r="I242" s="41">
        <v>893</v>
      </c>
      <c r="J242" s="41">
        <v>593</v>
      </c>
      <c r="K242" s="41">
        <v>642</v>
      </c>
      <c r="L242" s="41">
        <v>676</v>
      </c>
      <c r="M242" s="41">
        <v>832</v>
      </c>
      <c r="N242" s="41">
        <v>1012</v>
      </c>
      <c r="O242" s="41">
        <v>1027</v>
      </c>
      <c r="P242" s="41">
        <v>1008</v>
      </c>
      <c r="Q242" s="41">
        <v>1031</v>
      </c>
      <c r="R242" s="41">
        <v>1137</v>
      </c>
      <c r="S242" s="41">
        <v>1256</v>
      </c>
      <c r="T242" s="41">
        <v>1279</v>
      </c>
      <c r="U242" s="41">
        <v>1338</v>
      </c>
      <c r="V242" s="41">
        <v>1408</v>
      </c>
      <c r="W242" s="41">
        <v>1348</v>
      </c>
      <c r="X242" s="41">
        <v>867</v>
      </c>
      <c r="Y242" s="41">
        <v>665</v>
      </c>
      <c r="Z242" s="41">
        <v>412</v>
      </c>
      <c r="AA242" s="41">
        <v>232</v>
      </c>
      <c r="AB242" s="41">
        <v>45</v>
      </c>
      <c r="AC242" s="41"/>
      <c r="AD242" s="41"/>
      <c r="AE242" s="41"/>
      <c r="AF242" s="42"/>
      <c r="AG242" s="42"/>
      <c r="AH242" s="42"/>
      <c r="AI242" s="42">
        <v>7</v>
      </c>
      <c r="AJ242" s="42">
        <v>4</v>
      </c>
      <c r="AK242" s="41">
        <v>4</v>
      </c>
      <c r="AL242" s="43">
        <v>3</v>
      </c>
      <c r="AM242" s="41"/>
      <c r="AN242" s="41">
        <v>3</v>
      </c>
      <c r="AO242" s="33">
        <v>2</v>
      </c>
      <c r="AP242" s="44">
        <v>5</v>
      </c>
    </row>
    <row r="243" spans="1:42" ht="15" customHeight="1" x14ac:dyDescent="0.2">
      <c r="A243" s="59" t="s">
        <v>184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>
        <v>90</v>
      </c>
      <c r="Y243" s="41">
        <v>95</v>
      </c>
      <c r="Z243" s="41">
        <v>118</v>
      </c>
      <c r="AA243" s="41">
        <v>100</v>
      </c>
      <c r="AB243" s="41">
        <v>127</v>
      </c>
      <c r="AC243" s="41">
        <v>145</v>
      </c>
      <c r="AD243" s="41">
        <v>147</v>
      </c>
      <c r="AE243" s="41">
        <v>134</v>
      </c>
      <c r="AF243" s="42">
        <v>127</v>
      </c>
      <c r="AG243" s="42">
        <v>147</v>
      </c>
      <c r="AH243" s="42">
        <v>151</v>
      </c>
      <c r="AI243" s="42">
        <v>147</v>
      </c>
      <c r="AJ243" s="42">
        <v>155</v>
      </c>
      <c r="AK243" s="41">
        <v>151</v>
      </c>
      <c r="AL243" s="43">
        <v>162</v>
      </c>
      <c r="AM243" s="41">
        <v>189</v>
      </c>
      <c r="AN243" s="41">
        <v>217</v>
      </c>
      <c r="AO243" s="33">
        <v>217</v>
      </c>
      <c r="AP243" s="44">
        <v>238</v>
      </c>
    </row>
    <row r="244" spans="1:42" ht="15" customHeight="1" x14ac:dyDescent="0.2">
      <c r="A244" s="59" t="s">
        <v>185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>
        <v>238</v>
      </c>
      <c r="Y244" s="41">
        <v>426</v>
      </c>
      <c r="Z244" s="41">
        <v>487</v>
      </c>
      <c r="AA244" s="41">
        <v>544</v>
      </c>
      <c r="AB244" s="41">
        <v>648</v>
      </c>
      <c r="AC244" s="41">
        <v>701</v>
      </c>
      <c r="AD244" s="41">
        <v>725</v>
      </c>
      <c r="AE244" s="41">
        <v>739</v>
      </c>
      <c r="AF244" s="42">
        <v>805</v>
      </c>
      <c r="AG244" s="42">
        <v>804</v>
      </c>
      <c r="AH244" s="42">
        <v>864</v>
      </c>
      <c r="AI244" s="42">
        <v>900</v>
      </c>
      <c r="AJ244" s="42">
        <v>951</v>
      </c>
      <c r="AK244" s="41">
        <v>998</v>
      </c>
      <c r="AL244" s="43">
        <v>1057</v>
      </c>
      <c r="AM244" s="41">
        <v>1148</v>
      </c>
      <c r="AN244" s="41">
        <v>1206</v>
      </c>
      <c r="AO244" s="33">
        <v>1173</v>
      </c>
      <c r="AP244" s="44">
        <v>1281</v>
      </c>
    </row>
    <row r="245" spans="1:42" ht="15" customHeight="1" x14ac:dyDescent="0.2">
      <c r="A245" s="59" t="s">
        <v>186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2"/>
      <c r="AG245" s="42"/>
      <c r="AH245" s="42"/>
      <c r="AI245" s="42"/>
      <c r="AJ245" s="42">
        <v>56</v>
      </c>
      <c r="AK245" s="41">
        <v>144</v>
      </c>
      <c r="AL245" s="43">
        <v>219</v>
      </c>
      <c r="AM245" s="41">
        <v>259</v>
      </c>
      <c r="AN245" s="41">
        <v>315</v>
      </c>
      <c r="AO245" s="33">
        <v>337</v>
      </c>
      <c r="AP245" s="44">
        <v>459</v>
      </c>
    </row>
    <row r="246" spans="1:42" s="30" customFormat="1" ht="15" customHeight="1" x14ac:dyDescent="0.25">
      <c r="A246" s="70" t="s">
        <v>89</v>
      </c>
      <c r="B246" s="32">
        <f>SUM(B248:B250)</f>
        <v>0</v>
      </c>
      <c r="C246" s="32">
        <f t="shared" ref="C246:AO246" si="37">SUM(C248:C250)</f>
        <v>0</v>
      </c>
      <c r="D246" s="32">
        <f t="shared" si="37"/>
        <v>0</v>
      </c>
      <c r="E246" s="32">
        <f t="shared" si="37"/>
        <v>0</v>
      </c>
      <c r="F246" s="32">
        <f t="shared" si="37"/>
        <v>0</v>
      </c>
      <c r="G246" s="32">
        <f t="shared" si="37"/>
        <v>0</v>
      </c>
      <c r="H246" s="32">
        <f t="shared" si="37"/>
        <v>0</v>
      </c>
      <c r="I246" s="32">
        <f t="shared" si="37"/>
        <v>0</v>
      </c>
      <c r="J246" s="32">
        <f t="shared" si="37"/>
        <v>0</v>
      </c>
      <c r="K246" s="32">
        <f t="shared" si="37"/>
        <v>0</v>
      </c>
      <c r="L246" s="32">
        <f t="shared" si="37"/>
        <v>0</v>
      </c>
      <c r="M246" s="32">
        <f t="shared" si="37"/>
        <v>0</v>
      </c>
      <c r="N246" s="32">
        <f t="shared" si="37"/>
        <v>0</v>
      </c>
      <c r="O246" s="32">
        <f t="shared" si="37"/>
        <v>0</v>
      </c>
      <c r="P246" s="32">
        <f t="shared" si="37"/>
        <v>0</v>
      </c>
      <c r="Q246" s="32">
        <f t="shared" si="37"/>
        <v>0</v>
      </c>
      <c r="R246" s="32">
        <f t="shared" si="37"/>
        <v>0</v>
      </c>
      <c r="S246" s="32">
        <f t="shared" si="37"/>
        <v>0</v>
      </c>
      <c r="T246" s="32">
        <f t="shared" si="37"/>
        <v>0</v>
      </c>
      <c r="U246" s="32">
        <f t="shared" si="37"/>
        <v>0</v>
      </c>
      <c r="V246" s="32">
        <f t="shared" si="37"/>
        <v>0</v>
      </c>
      <c r="W246" s="32">
        <f t="shared" si="37"/>
        <v>0</v>
      </c>
      <c r="X246" s="32">
        <f t="shared" si="37"/>
        <v>1322</v>
      </c>
      <c r="Y246" s="32">
        <f t="shared" si="37"/>
        <v>1596</v>
      </c>
      <c r="Z246" s="32">
        <f t="shared" si="37"/>
        <v>1675</v>
      </c>
      <c r="AA246" s="32">
        <f t="shared" si="37"/>
        <v>1758</v>
      </c>
      <c r="AB246" s="32">
        <f t="shared" si="37"/>
        <v>1801</v>
      </c>
      <c r="AC246" s="32">
        <f t="shared" si="37"/>
        <v>2034</v>
      </c>
      <c r="AD246" s="32">
        <f t="shared" si="37"/>
        <v>1967</v>
      </c>
      <c r="AE246" s="32">
        <f t="shared" si="37"/>
        <v>1998</v>
      </c>
      <c r="AF246" s="52">
        <f t="shared" si="37"/>
        <v>1999</v>
      </c>
      <c r="AG246" s="52">
        <f t="shared" si="37"/>
        <v>1910</v>
      </c>
      <c r="AH246" s="52">
        <f t="shared" si="37"/>
        <v>1952</v>
      </c>
      <c r="AI246" s="52">
        <f t="shared" si="37"/>
        <v>2002</v>
      </c>
      <c r="AJ246" s="52">
        <f t="shared" si="37"/>
        <v>2098</v>
      </c>
      <c r="AK246" s="32">
        <f t="shared" si="37"/>
        <v>2118</v>
      </c>
      <c r="AL246" s="53">
        <f t="shared" si="37"/>
        <v>2153</v>
      </c>
      <c r="AM246" s="32">
        <f t="shared" si="37"/>
        <v>2183</v>
      </c>
      <c r="AN246" s="32">
        <f t="shared" si="37"/>
        <v>2283</v>
      </c>
      <c r="AO246" s="39">
        <f t="shared" si="37"/>
        <v>2285</v>
      </c>
      <c r="AP246" s="51">
        <f>SUM(AP247:AP250)</f>
        <v>2957</v>
      </c>
    </row>
    <row r="247" spans="1:42" ht="15" customHeight="1" x14ac:dyDescent="0.2">
      <c r="A247" s="58" t="s">
        <v>187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2"/>
      <c r="AG247" s="42"/>
      <c r="AH247" s="42"/>
      <c r="AI247" s="42"/>
      <c r="AJ247" s="42"/>
      <c r="AK247" s="41"/>
      <c r="AL247" s="43"/>
      <c r="AM247" s="41"/>
      <c r="AN247" s="41"/>
      <c r="AO247" s="33"/>
      <c r="AP247" s="44">
        <v>147</v>
      </c>
    </row>
    <row r="248" spans="1:42" ht="15" customHeight="1" x14ac:dyDescent="0.2">
      <c r="A248" s="59" t="s">
        <v>188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>
        <v>1109</v>
      </c>
      <c r="Y248" s="41">
        <v>1219</v>
      </c>
      <c r="Z248" s="41">
        <v>1097</v>
      </c>
      <c r="AA248" s="41">
        <v>1004</v>
      </c>
      <c r="AB248" s="41">
        <v>928</v>
      </c>
      <c r="AC248" s="41">
        <v>861</v>
      </c>
      <c r="AD248" s="41">
        <v>815</v>
      </c>
      <c r="AE248" s="41">
        <v>832</v>
      </c>
      <c r="AF248" s="42">
        <v>825</v>
      </c>
      <c r="AG248" s="42">
        <v>831</v>
      </c>
      <c r="AH248" s="42">
        <v>885</v>
      </c>
      <c r="AI248" s="42">
        <v>992</v>
      </c>
      <c r="AJ248" s="42">
        <v>1075</v>
      </c>
      <c r="AK248" s="41">
        <v>1143</v>
      </c>
      <c r="AL248" s="43">
        <v>839</v>
      </c>
      <c r="AM248" s="41">
        <v>1281</v>
      </c>
      <c r="AN248" s="41">
        <v>1363</v>
      </c>
      <c r="AO248" s="33">
        <v>1433</v>
      </c>
      <c r="AP248" s="44">
        <v>1833</v>
      </c>
    </row>
    <row r="249" spans="1:42" ht="15" customHeight="1" x14ac:dyDescent="0.2">
      <c r="A249" s="59" t="s">
        <v>189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>
        <v>30</v>
      </c>
      <c r="AD249" s="41">
        <v>78</v>
      </c>
      <c r="AE249" s="41">
        <v>52</v>
      </c>
      <c r="AF249" s="42">
        <v>25</v>
      </c>
      <c r="AG249" s="42">
        <v>30</v>
      </c>
      <c r="AH249" s="42">
        <v>13</v>
      </c>
      <c r="AI249" s="42">
        <v>19</v>
      </c>
      <c r="AJ249" s="42">
        <v>34</v>
      </c>
      <c r="AK249" s="41">
        <v>43</v>
      </c>
      <c r="AL249" s="43">
        <v>68</v>
      </c>
      <c r="AM249" s="41">
        <v>72</v>
      </c>
      <c r="AN249" s="41">
        <v>73</v>
      </c>
      <c r="AO249" s="33">
        <v>71</v>
      </c>
      <c r="AP249" s="44">
        <v>83</v>
      </c>
    </row>
    <row r="250" spans="1:42" ht="15" customHeight="1" x14ac:dyDescent="0.2">
      <c r="A250" s="59" t="s">
        <v>190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>
        <v>213</v>
      </c>
      <c r="Y250" s="41">
        <v>377</v>
      </c>
      <c r="Z250" s="41">
        <v>578</v>
      </c>
      <c r="AA250" s="41">
        <v>754</v>
      </c>
      <c r="AB250" s="41">
        <v>873</v>
      </c>
      <c r="AC250" s="41">
        <v>1143</v>
      </c>
      <c r="AD250" s="41">
        <v>1074</v>
      </c>
      <c r="AE250" s="41">
        <v>1114</v>
      </c>
      <c r="AF250" s="42">
        <v>1149</v>
      </c>
      <c r="AG250" s="42">
        <v>1049</v>
      </c>
      <c r="AH250" s="42">
        <v>1054</v>
      </c>
      <c r="AI250" s="42">
        <v>991</v>
      </c>
      <c r="AJ250" s="42">
        <v>989</v>
      </c>
      <c r="AK250" s="41">
        <v>932</v>
      </c>
      <c r="AL250" s="43">
        <v>1246</v>
      </c>
      <c r="AM250" s="41">
        <v>830</v>
      </c>
      <c r="AN250" s="41">
        <v>847</v>
      </c>
      <c r="AO250" s="33">
        <v>781</v>
      </c>
      <c r="AP250" s="44">
        <v>894</v>
      </c>
    </row>
    <row r="251" spans="1:42" s="30" customFormat="1" ht="15" customHeight="1" x14ac:dyDescent="0.25">
      <c r="A251" s="60" t="s">
        <v>191</v>
      </c>
      <c r="B251" s="32">
        <v>0</v>
      </c>
      <c r="C251" s="32">
        <v>0</v>
      </c>
      <c r="D251" s="32">
        <v>0</v>
      </c>
      <c r="E251" s="32">
        <v>12</v>
      </c>
      <c r="F251" s="32">
        <v>38</v>
      </c>
      <c r="G251" s="32">
        <v>113</v>
      </c>
      <c r="H251" s="32">
        <v>66</v>
      </c>
      <c r="I251" s="32">
        <v>75</v>
      </c>
      <c r="J251" s="32">
        <v>309</v>
      </c>
      <c r="K251" s="32">
        <v>376</v>
      </c>
      <c r="L251" s="32">
        <v>494</v>
      </c>
      <c r="M251" s="32">
        <v>407</v>
      </c>
      <c r="N251" s="32">
        <v>516</v>
      </c>
      <c r="O251" s="32">
        <v>425</v>
      </c>
      <c r="P251" s="32">
        <v>568</v>
      </c>
      <c r="Q251" s="32">
        <v>564</v>
      </c>
      <c r="R251" s="32">
        <v>675</v>
      </c>
      <c r="S251" s="32">
        <v>800</v>
      </c>
      <c r="T251" s="32">
        <v>803</v>
      </c>
      <c r="U251" s="32">
        <v>780</v>
      </c>
      <c r="V251" s="32">
        <v>859</v>
      </c>
      <c r="W251" s="32">
        <v>842</v>
      </c>
      <c r="X251" s="32">
        <v>895</v>
      </c>
      <c r="Y251" s="32">
        <v>831</v>
      </c>
      <c r="Z251" s="32">
        <v>742</v>
      </c>
      <c r="AA251" s="32">
        <v>496</v>
      </c>
      <c r="AB251" s="32">
        <v>280</v>
      </c>
      <c r="AC251" s="32">
        <v>132</v>
      </c>
      <c r="AD251" s="32">
        <v>54</v>
      </c>
      <c r="AE251" s="32">
        <v>72</v>
      </c>
      <c r="AF251" s="32">
        <v>51</v>
      </c>
      <c r="AG251" s="32">
        <v>37</v>
      </c>
      <c r="AH251" s="32">
        <v>21</v>
      </c>
      <c r="AI251" s="32">
        <v>10</v>
      </c>
      <c r="AJ251" s="32">
        <v>19</v>
      </c>
      <c r="AK251" s="32">
        <v>7</v>
      </c>
      <c r="AL251" s="32">
        <v>8</v>
      </c>
      <c r="AM251" s="32">
        <v>4</v>
      </c>
      <c r="AN251" s="32">
        <v>5</v>
      </c>
      <c r="AO251" s="39">
        <v>4</v>
      </c>
      <c r="AP251" s="51">
        <v>4</v>
      </c>
    </row>
    <row r="252" spans="1:42" s="30" customFormat="1" ht="15" customHeight="1" x14ac:dyDescent="0.25">
      <c r="A252" s="60" t="s">
        <v>192</v>
      </c>
      <c r="B252" s="32">
        <v>794</v>
      </c>
      <c r="C252" s="32">
        <v>1162</v>
      </c>
      <c r="D252" s="32">
        <v>1256</v>
      </c>
      <c r="E252" s="32">
        <v>1566</v>
      </c>
      <c r="F252" s="32">
        <v>1764</v>
      </c>
      <c r="G252" s="32">
        <v>1839</v>
      </c>
      <c r="H252" s="32">
        <v>1713</v>
      </c>
      <c r="I252" s="32">
        <v>2148</v>
      </c>
      <c r="J252" s="32">
        <v>1421</v>
      </c>
      <c r="K252" s="32">
        <v>1819</v>
      </c>
      <c r="L252" s="32">
        <v>2101</v>
      </c>
      <c r="M252" s="32">
        <v>2133</v>
      </c>
      <c r="N252" s="32">
        <v>2240</v>
      </c>
      <c r="O252" s="32">
        <v>2375</v>
      </c>
      <c r="P252" s="32">
        <v>2385</v>
      </c>
      <c r="Q252" s="32">
        <v>2532</v>
      </c>
      <c r="R252" s="32">
        <v>2523</v>
      </c>
      <c r="S252" s="32">
        <v>2632</v>
      </c>
      <c r="T252" s="32">
        <v>2431</v>
      </c>
      <c r="U252" s="32">
        <v>2537</v>
      </c>
      <c r="V252" s="32">
        <v>2501</v>
      </c>
      <c r="W252" s="32">
        <v>2361</v>
      </c>
      <c r="X252" s="32">
        <v>1159</v>
      </c>
      <c r="Y252" s="32">
        <v>489</v>
      </c>
      <c r="Z252" s="32">
        <v>0</v>
      </c>
      <c r="AA252" s="32">
        <v>0</v>
      </c>
      <c r="AB252" s="32">
        <v>0</v>
      </c>
      <c r="AC252" s="32">
        <v>0</v>
      </c>
      <c r="AD252" s="32">
        <v>1</v>
      </c>
      <c r="AE252" s="32">
        <v>1</v>
      </c>
      <c r="AF252" s="32">
        <v>0</v>
      </c>
      <c r="AG252" s="32">
        <v>5</v>
      </c>
      <c r="AH252" s="32">
        <v>4</v>
      </c>
      <c r="AI252" s="32">
        <v>4</v>
      </c>
      <c r="AJ252" s="32">
        <v>1</v>
      </c>
      <c r="AK252" s="32">
        <v>1</v>
      </c>
      <c r="AL252" s="32">
        <v>2</v>
      </c>
      <c r="AM252" s="32">
        <v>0</v>
      </c>
      <c r="AN252" s="32">
        <v>1</v>
      </c>
      <c r="AO252" s="39">
        <v>0</v>
      </c>
      <c r="AP252" s="51">
        <v>1</v>
      </c>
    </row>
    <row r="253" spans="1:42" s="30" customFormat="1" ht="15" customHeight="1" x14ac:dyDescent="0.25">
      <c r="A253" s="60" t="s">
        <v>193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2</v>
      </c>
      <c r="AH253" s="32">
        <v>12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9">
        <v>0</v>
      </c>
      <c r="AP253" s="51">
        <v>21</v>
      </c>
    </row>
    <row r="254" spans="1:42" s="30" customFormat="1" ht="15" customHeight="1" x14ac:dyDescent="0.25">
      <c r="A254" s="76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</row>
    <row r="255" spans="1:42" s="30" customFormat="1" ht="15" customHeight="1" x14ac:dyDescent="0.25">
      <c r="A255" s="76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</row>
    <row r="256" spans="1:42" ht="17.100000000000001" customHeight="1" x14ac:dyDescent="0.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</row>
    <row r="257" spans="1:42" s="38" customFormat="1" ht="25.35" customHeight="1" x14ac:dyDescent="0.2">
      <c r="A257" s="77" t="s">
        <v>194</v>
      </c>
      <c r="B257" s="78">
        <f t="shared" ref="B257:AO257" si="38">B259+B263+B270+B275+B276+B277+B280</f>
        <v>0</v>
      </c>
      <c r="C257" s="78">
        <f t="shared" si="38"/>
        <v>0</v>
      </c>
      <c r="D257" s="78">
        <f t="shared" si="38"/>
        <v>0</v>
      </c>
      <c r="E257" s="78">
        <f t="shared" si="38"/>
        <v>0</v>
      </c>
      <c r="F257" s="78">
        <f t="shared" si="38"/>
        <v>0</v>
      </c>
      <c r="G257" s="78">
        <f t="shared" si="38"/>
        <v>0</v>
      </c>
      <c r="H257" s="78">
        <f t="shared" si="38"/>
        <v>0</v>
      </c>
      <c r="I257" s="78">
        <f t="shared" si="38"/>
        <v>0</v>
      </c>
      <c r="J257" s="78">
        <f t="shared" si="38"/>
        <v>0</v>
      </c>
      <c r="K257" s="78">
        <f t="shared" si="38"/>
        <v>0</v>
      </c>
      <c r="L257" s="78">
        <f t="shared" si="38"/>
        <v>0</v>
      </c>
      <c r="M257" s="78">
        <f t="shared" si="38"/>
        <v>0</v>
      </c>
      <c r="N257" s="78">
        <f t="shared" si="38"/>
        <v>0</v>
      </c>
      <c r="O257" s="78">
        <f t="shared" si="38"/>
        <v>0</v>
      </c>
      <c r="P257" s="78">
        <f t="shared" si="38"/>
        <v>0</v>
      </c>
      <c r="Q257" s="78">
        <f t="shared" si="38"/>
        <v>0</v>
      </c>
      <c r="R257" s="78">
        <f t="shared" si="38"/>
        <v>0</v>
      </c>
      <c r="S257" s="78">
        <f t="shared" si="38"/>
        <v>0</v>
      </c>
      <c r="T257" s="78">
        <f t="shared" si="38"/>
        <v>0</v>
      </c>
      <c r="U257" s="78">
        <f t="shared" si="38"/>
        <v>0</v>
      </c>
      <c r="V257" s="78">
        <f t="shared" si="38"/>
        <v>0</v>
      </c>
      <c r="W257" s="78">
        <f t="shared" si="38"/>
        <v>0</v>
      </c>
      <c r="X257" s="78">
        <f t="shared" si="38"/>
        <v>31</v>
      </c>
      <c r="Y257" s="78">
        <f t="shared" si="38"/>
        <v>48</v>
      </c>
      <c r="Z257" s="78">
        <f t="shared" si="38"/>
        <v>167</v>
      </c>
      <c r="AA257" s="78">
        <f t="shared" si="38"/>
        <v>252</v>
      </c>
      <c r="AB257" s="78">
        <f>AB259+AB263+AB270+AB275+AB276+AB277+AB280</f>
        <v>305</v>
      </c>
      <c r="AC257" s="78">
        <f t="shared" si="38"/>
        <v>385</v>
      </c>
      <c r="AD257" s="78">
        <f t="shared" si="38"/>
        <v>377</v>
      </c>
      <c r="AE257" s="78">
        <f t="shared" si="38"/>
        <v>489</v>
      </c>
      <c r="AF257" s="78">
        <f t="shared" si="38"/>
        <v>526</v>
      </c>
      <c r="AG257" s="78">
        <f t="shared" si="38"/>
        <v>571</v>
      </c>
      <c r="AH257" s="78">
        <f t="shared" si="38"/>
        <v>563</v>
      </c>
      <c r="AI257" s="78">
        <f t="shared" si="38"/>
        <v>582</v>
      </c>
      <c r="AJ257" s="78">
        <f t="shared" si="38"/>
        <v>677</v>
      </c>
      <c r="AK257" s="78">
        <f t="shared" si="38"/>
        <v>701</v>
      </c>
      <c r="AL257" s="78">
        <f t="shared" si="38"/>
        <v>806</v>
      </c>
      <c r="AM257" s="78">
        <f t="shared" si="38"/>
        <v>898</v>
      </c>
      <c r="AN257" s="79">
        <f t="shared" si="38"/>
        <v>1015</v>
      </c>
      <c r="AO257" s="79">
        <f t="shared" si="38"/>
        <v>957</v>
      </c>
      <c r="AP257" s="79">
        <f>AP259+AP263+AP270+AP275+AP276+AP277+AP280</f>
        <v>1122</v>
      </c>
    </row>
    <row r="258" spans="1:42" x14ac:dyDescent="0.2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</row>
    <row r="259" spans="1:42" s="30" customFormat="1" ht="15.75" x14ac:dyDescent="0.25">
      <c r="A259" s="50" t="s">
        <v>195</v>
      </c>
      <c r="B259" s="32">
        <f t="shared" ref="B259:AM259" si="39">SUM(B260:B262)</f>
        <v>0</v>
      </c>
      <c r="C259" s="32">
        <f t="shared" si="39"/>
        <v>0</v>
      </c>
      <c r="D259" s="32">
        <f t="shared" si="39"/>
        <v>0</v>
      </c>
      <c r="E259" s="32">
        <f t="shared" si="39"/>
        <v>0</v>
      </c>
      <c r="F259" s="32">
        <f t="shared" si="39"/>
        <v>0</v>
      </c>
      <c r="G259" s="32">
        <f t="shared" si="39"/>
        <v>0</v>
      </c>
      <c r="H259" s="32">
        <f t="shared" si="39"/>
        <v>0</v>
      </c>
      <c r="I259" s="32">
        <f t="shared" si="39"/>
        <v>0</v>
      </c>
      <c r="J259" s="32">
        <f t="shared" si="39"/>
        <v>0</v>
      </c>
      <c r="K259" s="32">
        <f t="shared" si="39"/>
        <v>0</v>
      </c>
      <c r="L259" s="32">
        <f t="shared" si="39"/>
        <v>0</v>
      </c>
      <c r="M259" s="32">
        <f t="shared" si="39"/>
        <v>0</v>
      </c>
      <c r="N259" s="32">
        <f t="shared" si="39"/>
        <v>0</v>
      </c>
      <c r="O259" s="32">
        <f t="shared" si="39"/>
        <v>0</v>
      </c>
      <c r="P259" s="32">
        <f t="shared" si="39"/>
        <v>0</v>
      </c>
      <c r="Q259" s="32">
        <f t="shared" si="39"/>
        <v>0</v>
      </c>
      <c r="R259" s="32">
        <f t="shared" si="39"/>
        <v>0</v>
      </c>
      <c r="S259" s="32">
        <f t="shared" si="39"/>
        <v>0</v>
      </c>
      <c r="T259" s="32">
        <f t="shared" si="39"/>
        <v>0</v>
      </c>
      <c r="U259" s="32">
        <f t="shared" si="39"/>
        <v>0</v>
      </c>
      <c r="V259" s="32">
        <f t="shared" si="39"/>
        <v>0</v>
      </c>
      <c r="W259" s="32">
        <f t="shared" si="39"/>
        <v>0</v>
      </c>
      <c r="X259" s="32">
        <f t="shared" si="39"/>
        <v>0</v>
      </c>
      <c r="Y259" s="32">
        <f t="shared" si="39"/>
        <v>0</v>
      </c>
      <c r="Z259" s="32">
        <f t="shared" si="39"/>
        <v>0</v>
      </c>
      <c r="AA259" s="32">
        <f t="shared" si="39"/>
        <v>0</v>
      </c>
      <c r="AB259" s="32">
        <f t="shared" si="39"/>
        <v>2</v>
      </c>
      <c r="AC259" s="32">
        <f t="shared" si="39"/>
        <v>2</v>
      </c>
      <c r="AD259" s="32">
        <f t="shared" si="39"/>
        <v>0</v>
      </c>
      <c r="AE259" s="32">
        <f t="shared" si="39"/>
        <v>3</v>
      </c>
      <c r="AF259" s="32">
        <f t="shared" si="39"/>
        <v>0</v>
      </c>
      <c r="AG259" s="32">
        <f t="shared" si="39"/>
        <v>0</v>
      </c>
      <c r="AH259" s="32">
        <f t="shared" si="39"/>
        <v>0</v>
      </c>
      <c r="AI259" s="32">
        <f t="shared" si="39"/>
        <v>0</v>
      </c>
      <c r="AJ259" s="32">
        <f t="shared" si="39"/>
        <v>0</v>
      </c>
      <c r="AK259" s="32">
        <f t="shared" si="39"/>
        <v>1</v>
      </c>
      <c r="AL259" s="32">
        <f t="shared" si="39"/>
        <v>0</v>
      </c>
      <c r="AM259" s="32">
        <f t="shared" si="39"/>
        <v>0</v>
      </c>
      <c r="AN259" s="32">
        <f>SUM(AN260:AN262)</f>
        <v>2</v>
      </c>
      <c r="AO259" s="32">
        <f t="shared" ref="AO259:AP259" si="40">SUM(AO260:AO262)</f>
        <v>0</v>
      </c>
      <c r="AP259" s="32">
        <f t="shared" si="40"/>
        <v>13</v>
      </c>
    </row>
    <row r="260" spans="1:42" x14ac:dyDescent="0.2">
      <c r="A260" s="25" t="s">
        <v>196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2"/>
      <c r="AG260" s="42"/>
      <c r="AH260" s="42"/>
      <c r="AI260" s="42"/>
      <c r="AJ260" s="42"/>
      <c r="AK260" s="41"/>
      <c r="AL260" s="43"/>
      <c r="AM260" s="41"/>
      <c r="AN260" s="41"/>
      <c r="AO260" s="33"/>
      <c r="AP260" s="44">
        <v>11</v>
      </c>
    </row>
    <row r="261" spans="1:42" x14ac:dyDescent="0.2">
      <c r="A261" s="25" t="s">
        <v>197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>
        <v>2</v>
      </c>
      <c r="AC261" s="41">
        <v>2</v>
      </c>
      <c r="AD261" s="41"/>
      <c r="AE261" s="41">
        <v>3</v>
      </c>
      <c r="AF261" s="42"/>
      <c r="AG261" s="42"/>
      <c r="AH261" s="42"/>
      <c r="AI261" s="42"/>
      <c r="AJ261" s="42"/>
      <c r="AK261" s="41">
        <v>1</v>
      </c>
      <c r="AL261" s="43"/>
      <c r="AM261" s="41"/>
      <c r="AN261" s="41"/>
      <c r="AO261" s="33"/>
      <c r="AP261" s="44">
        <v>2</v>
      </c>
    </row>
    <row r="262" spans="1:42" x14ac:dyDescent="0.2">
      <c r="A262" s="25" t="s">
        <v>198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2"/>
      <c r="AG262" s="42"/>
      <c r="AH262" s="42"/>
      <c r="AI262" s="42"/>
      <c r="AJ262" s="42"/>
      <c r="AK262" s="41"/>
      <c r="AL262" s="43"/>
      <c r="AM262" s="41"/>
      <c r="AN262" s="41">
        <v>2</v>
      </c>
      <c r="AO262" s="33"/>
      <c r="AP262" s="44"/>
    </row>
    <row r="263" spans="1:42" s="30" customFormat="1" ht="15.75" x14ac:dyDescent="0.25">
      <c r="A263" s="50" t="s">
        <v>17</v>
      </c>
      <c r="B263" s="32">
        <f>SUM(B264:B269)</f>
        <v>0</v>
      </c>
      <c r="C263" s="32">
        <f t="shared" ref="C263:AP263" si="41">SUM(C264:C269)</f>
        <v>0</v>
      </c>
      <c r="D263" s="32">
        <f t="shared" si="41"/>
        <v>0</v>
      </c>
      <c r="E263" s="32">
        <f t="shared" si="41"/>
        <v>0</v>
      </c>
      <c r="F263" s="32">
        <f t="shared" si="41"/>
        <v>0</v>
      </c>
      <c r="G263" s="32">
        <f t="shared" si="41"/>
        <v>0</v>
      </c>
      <c r="H263" s="32">
        <f t="shared" si="41"/>
        <v>0</v>
      </c>
      <c r="I263" s="32">
        <f t="shared" si="41"/>
        <v>0</v>
      </c>
      <c r="J263" s="32">
        <f t="shared" si="41"/>
        <v>0</v>
      </c>
      <c r="K263" s="32">
        <f t="shared" si="41"/>
        <v>0</v>
      </c>
      <c r="L263" s="32">
        <f t="shared" si="41"/>
        <v>0</v>
      </c>
      <c r="M263" s="32">
        <f t="shared" si="41"/>
        <v>0</v>
      </c>
      <c r="N263" s="32">
        <f t="shared" si="41"/>
        <v>0</v>
      </c>
      <c r="O263" s="32">
        <f t="shared" si="41"/>
        <v>0</v>
      </c>
      <c r="P263" s="32">
        <f t="shared" si="41"/>
        <v>0</v>
      </c>
      <c r="Q263" s="32">
        <f t="shared" si="41"/>
        <v>0</v>
      </c>
      <c r="R263" s="32">
        <f t="shared" si="41"/>
        <v>0</v>
      </c>
      <c r="S263" s="32">
        <f t="shared" si="41"/>
        <v>0</v>
      </c>
      <c r="T263" s="32">
        <f t="shared" si="41"/>
        <v>0</v>
      </c>
      <c r="U263" s="32">
        <f t="shared" si="41"/>
        <v>0</v>
      </c>
      <c r="V263" s="32">
        <f t="shared" si="41"/>
        <v>0</v>
      </c>
      <c r="W263" s="32">
        <f t="shared" si="41"/>
        <v>0</v>
      </c>
      <c r="X263" s="32">
        <f t="shared" si="41"/>
        <v>0</v>
      </c>
      <c r="Y263" s="32">
        <f t="shared" si="41"/>
        <v>0</v>
      </c>
      <c r="Z263" s="32">
        <f t="shared" si="41"/>
        <v>0</v>
      </c>
      <c r="AA263" s="32">
        <f t="shared" si="41"/>
        <v>0</v>
      </c>
      <c r="AB263" s="32">
        <f t="shared" si="41"/>
        <v>0</v>
      </c>
      <c r="AC263" s="32">
        <f t="shared" si="41"/>
        <v>0</v>
      </c>
      <c r="AD263" s="32">
        <f t="shared" si="41"/>
        <v>0</v>
      </c>
      <c r="AE263" s="32">
        <f t="shared" si="41"/>
        <v>26</v>
      </c>
      <c r="AF263" s="32">
        <f t="shared" si="41"/>
        <v>59</v>
      </c>
      <c r="AG263" s="32">
        <f t="shared" si="41"/>
        <v>68</v>
      </c>
      <c r="AH263" s="32">
        <f t="shared" si="41"/>
        <v>71</v>
      </c>
      <c r="AI263" s="32">
        <f t="shared" si="41"/>
        <v>76</v>
      </c>
      <c r="AJ263" s="32">
        <f t="shared" si="41"/>
        <v>112</v>
      </c>
      <c r="AK263" s="32">
        <f t="shared" si="41"/>
        <v>106</v>
      </c>
      <c r="AL263" s="32">
        <f t="shared" si="41"/>
        <v>131</v>
      </c>
      <c r="AM263" s="32">
        <f t="shared" si="41"/>
        <v>132</v>
      </c>
      <c r="AN263" s="32">
        <f t="shared" si="41"/>
        <v>154</v>
      </c>
      <c r="AO263" s="32">
        <f t="shared" si="41"/>
        <v>116</v>
      </c>
      <c r="AP263" s="32">
        <f t="shared" si="41"/>
        <v>208</v>
      </c>
    </row>
    <row r="264" spans="1:42" s="30" customFormat="1" ht="15.75" x14ac:dyDescent="0.25">
      <c r="A264" s="25" t="s">
        <v>199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2"/>
      <c r="AG264" s="42"/>
      <c r="AH264" s="42">
        <v>21</v>
      </c>
      <c r="AI264" s="42">
        <v>21</v>
      </c>
      <c r="AJ264" s="42">
        <v>12</v>
      </c>
      <c r="AK264" s="41">
        <v>9</v>
      </c>
      <c r="AL264" s="43">
        <v>8</v>
      </c>
      <c r="AM264" s="41">
        <v>4</v>
      </c>
      <c r="AN264" s="41">
        <v>6</v>
      </c>
      <c r="AO264" s="33"/>
      <c r="AP264" s="44"/>
    </row>
    <row r="265" spans="1:42" s="30" customFormat="1" ht="15.75" x14ac:dyDescent="0.25">
      <c r="A265" s="25" t="s">
        <v>200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2"/>
      <c r="AG265" s="42"/>
      <c r="AH265" s="42"/>
      <c r="AI265" s="42"/>
      <c r="AJ265" s="42"/>
      <c r="AK265" s="41"/>
      <c r="AL265" s="43"/>
      <c r="AM265" s="41"/>
      <c r="AN265" s="41"/>
      <c r="AO265" s="33"/>
      <c r="AP265" s="44">
        <v>19</v>
      </c>
    </row>
    <row r="266" spans="1:42" s="30" customFormat="1" ht="15.75" x14ac:dyDescent="0.25">
      <c r="A266" s="25" t="s">
        <v>201</v>
      </c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>
        <v>26</v>
      </c>
      <c r="AF266" s="42">
        <v>59</v>
      </c>
      <c r="AG266" s="42">
        <v>68</v>
      </c>
      <c r="AH266" s="42">
        <v>50</v>
      </c>
      <c r="AI266" s="42">
        <v>42</v>
      </c>
      <c r="AJ266" s="42">
        <v>86</v>
      </c>
      <c r="AK266" s="41">
        <v>93</v>
      </c>
      <c r="AL266" s="43">
        <v>113</v>
      </c>
      <c r="AM266" s="41">
        <v>122</v>
      </c>
      <c r="AN266" s="41">
        <v>111</v>
      </c>
      <c r="AO266" s="33">
        <v>96</v>
      </c>
      <c r="AP266" s="44">
        <v>139</v>
      </c>
    </row>
    <row r="267" spans="1:42" s="30" customFormat="1" ht="15.75" x14ac:dyDescent="0.25">
      <c r="A267" s="25" t="s">
        <v>202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2"/>
      <c r="AG267" s="42"/>
      <c r="AH267" s="42"/>
      <c r="AI267" s="42">
        <v>13</v>
      </c>
      <c r="AJ267" s="42">
        <v>14</v>
      </c>
      <c r="AK267" s="41">
        <v>4</v>
      </c>
      <c r="AL267" s="43">
        <v>10</v>
      </c>
      <c r="AM267" s="41">
        <v>6</v>
      </c>
      <c r="AN267" s="41">
        <v>14</v>
      </c>
      <c r="AO267" s="33">
        <v>20</v>
      </c>
      <c r="AP267" s="44">
        <v>6</v>
      </c>
    </row>
    <row r="268" spans="1:42" s="30" customFormat="1" ht="15.75" x14ac:dyDescent="0.25">
      <c r="A268" s="25" t="s">
        <v>203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2"/>
      <c r="AG268" s="42"/>
      <c r="AH268" s="42"/>
      <c r="AI268" s="42"/>
      <c r="AJ268" s="42"/>
      <c r="AK268" s="41"/>
      <c r="AL268" s="43"/>
      <c r="AM268" s="41"/>
      <c r="AN268" s="41">
        <v>23</v>
      </c>
      <c r="AO268" s="33"/>
      <c r="AP268" s="44">
        <v>44</v>
      </c>
    </row>
    <row r="269" spans="1:42" s="30" customFormat="1" ht="15.75" x14ac:dyDescent="0.25">
      <c r="A269" s="25" t="s">
        <v>204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2"/>
      <c r="AG269" s="42"/>
      <c r="AH269" s="42"/>
      <c r="AI269" s="42"/>
      <c r="AJ269" s="42"/>
      <c r="AK269" s="41"/>
      <c r="AL269" s="43"/>
      <c r="AM269" s="41"/>
      <c r="AN269" s="41"/>
      <c r="AO269" s="33"/>
      <c r="AP269" s="44"/>
    </row>
    <row r="270" spans="1:42" s="30" customFormat="1" ht="15.75" x14ac:dyDescent="0.25">
      <c r="A270" s="50" t="s">
        <v>205</v>
      </c>
      <c r="B270" s="32">
        <f>SUM(B271:B274)</f>
        <v>0</v>
      </c>
      <c r="C270" s="32">
        <f t="shared" ref="C270:AP270" si="42">SUM(C271:C274)</f>
        <v>0</v>
      </c>
      <c r="D270" s="32">
        <f t="shared" si="42"/>
        <v>0</v>
      </c>
      <c r="E270" s="32">
        <f t="shared" si="42"/>
        <v>0</v>
      </c>
      <c r="F270" s="32">
        <f t="shared" si="42"/>
        <v>0</v>
      </c>
      <c r="G270" s="32">
        <f t="shared" si="42"/>
        <v>0</v>
      </c>
      <c r="H270" s="32">
        <f t="shared" si="42"/>
        <v>0</v>
      </c>
      <c r="I270" s="32">
        <f t="shared" si="42"/>
        <v>0</v>
      </c>
      <c r="J270" s="32">
        <f t="shared" si="42"/>
        <v>0</v>
      </c>
      <c r="K270" s="32">
        <f t="shared" si="42"/>
        <v>0</v>
      </c>
      <c r="L270" s="32">
        <f t="shared" si="42"/>
        <v>0</v>
      </c>
      <c r="M270" s="32">
        <f t="shared" si="42"/>
        <v>0</v>
      </c>
      <c r="N270" s="32">
        <f t="shared" si="42"/>
        <v>0</v>
      </c>
      <c r="O270" s="32">
        <f t="shared" si="42"/>
        <v>0</v>
      </c>
      <c r="P270" s="32">
        <f t="shared" si="42"/>
        <v>0</v>
      </c>
      <c r="Q270" s="32">
        <f t="shared" si="42"/>
        <v>0</v>
      </c>
      <c r="R270" s="32">
        <f t="shared" si="42"/>
        <v>0</v>
      </c>
      <c r="S270" s="32">
        <f t="shared" si="42"/>
        <v>0</v>
      </c>
      <c r="T270" s="32">
        <f t="shared" si="42"/>
        <v>0</v>
      </c>
      <c r="U270" s="32">
        <f t="shared" si="42"/>
        <v>0</v>
      </c>
      <c r="V270" s="32">
        <f t="shared" si="42"/>
        <v>0</v>
      </c>
      <c r="W270" s="32">
        <f t="shared" si="42"/>
        <v>0</v>
      </c>
      <c r="X270" s="32">
        <f t="shared" si="42"/>
        <v>8</v>
      </c>
      <c r="Y270" s="32">
        <f t="shared" si="42"/>
        <v>11</v>
      </c>
      <c r="Z270" s="32">
        <f t="shared" si="42"/>
        <v>26</v>
      </c>
      <c r="AA270" s="32">
        <f t="shared" si="42"/>
        <v>31</v>
      </c>
      <c r="AB270" s="32">
        <f t="shared" si="42"/>
        <v>0</v>
      </c>
      <c r="AC270" s="32">
        <f t="shared" si="42"/>
        <v>0</v>
      </c>
      <c r="AD270" s="32">
        <f t="shared" si="42"/>
        <v>0</v>
      </c>
      <c r="AE270" s="32">
        <f t="shared" si="42"/>
        <v>48</v>
      </c>
      <c r="AF270" s="32">
        <f t="shared" si="42"/>
        <v>17</v>
      </c>
      <c r="AG270" s="32">
        <f t="shared" si="42"/>
        <v>0</v>
      </c>
      <c r="AH270" s="32">
        <f t="shared" si="42"/>
        <v>19</v>
      </c>
      <c r="AI270" s="32">
        <f t="shared" si="42"/>
        <v>13</v>
      </c>
      <c r="AJ270" s="32">
        <f t="shared" si="42"/>
        <v>0</v>
      </c>
      <c r="AK270" s="32">
        <f t="shared" si="42"/>
        <v>0</v>
      </c>
      <c r="AL270" s="32">
        <f t="shared" si="42"/>
        <v>0</v>
      </c>
      <c r="AM270" s="32">
        <f t="shared" si="42"/>
        <v>8</v>
      </c>
      <c r="AN270" s="32">
        <f t="shared" si="42"/>
        <v>0</v>
      </c>
      <c r="AO270" s="39">
        <f t="shared" si="42"/>
        <v>0</v>
      </c>
      <c r="AP270" s="51">
        <f t="shared" si="42"/>
        <v>0</v>
      </c>
    </row>
    <row r="271" spans="1:42" x14ac:dyDescent="0.2">
      <c r="A271" s="25" t="s">
        <v>206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>
        <v>8</v>
      </c>
      <c r="Y271" s="41">
        <v>11</v>
      </c>
      <c r="Z271" s="41"/>
      <c r="AA271" s="41"/>
      <c r="AB271" s="41"/>
      <c r="AC271" s="41"/>
      <c r="AD271" s="41"/>
      <c r="AE271" s="41"/>
      <c r="AF271" s="42"/>
      <c r="AG271" s="42"/>
      <c r="AH271" s="42"/>
      <c r="AI271" s="42"/>
      <c r="AJ271" s="42"/>
      <c r="AK271" s="41"/>
      <c r="AL271" s="43"/>
      <c r="AM271" s="41"/>
      <c r="AN271" s="41"/>
      <c r="AO271" s="33"/>
      <c r="AP271" s="44"/>
    </row>
    <row r="272" spans="1:42" x14ac:dyDescent="0.2">
      <c r="A272" s="25" t="s">
        <v>207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2"/>
      <c r="AG272" s="42"/>
      <c r="AH272" s="42">
        <v>19</v>
      </c>
      <c r="AI272" s="42"/>
      <c r="AJ272" s="42"/>
      <c r="AK272" s="41"/>
      <c r="AL272" s="43"/>
      <c r="AM272" s="41"/>
      <c r="AN272" s="41"/>
      <c r="AO272" s="33"/>
      <c r="AP272" s="44"/>
    </row>
    <row r="273" spans="1:42" x14ac:dyDescent="0.2">
      <c r="A273" s="25" t="s">
        <v>208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>
        <v>48</v>
      </c>
      <c r="AF273" s="42">
        <v>17</v>
      </c>
      <c r="AG273" s="42"/>
      <c r="AH273" s="42"/>
      <c r="AI273" s="42">
        <v>13</v>
      </c>
      <c r="AJ273" s="42"/>
      <c r="AK273" s="41"/>
      <c r="AL273" s="43"/>
      <c r="AM273" s="41">
        <v>8</v>
      </c>
      <c r="AN273" s="41"/>
      <c r="AO273" s="33"/>
      <c r="AP273" s="44"/>
    </row>
    <row r="274" spans="1:42" x14ac:dyDescent="0.2">
      <c r="A274" s="25" t="s">
        <v>209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>
        <v>26</v>
      </c>
      <c r="AA274" s="41">
        <v>31</v>
      </c>
      <c r="AB274" s="41"/>
      <c r="AC274" s="41"/>
      <c r="AD274" s="41"/>
      <c r="AE274" s="41"/>
      <c r="AF274" s="42"/>
      <c r="AG274" s="42"/>
      <c r="AH274" s="42"/>
      <c r="AI274" s="42"/>
      <c r="AJ274" s="42"/>
      <c r="AK274" s="41"/>
      <c r="AL274" s="43"/>
      <c r="AM274" s="41"/>
      <c r="AN274" s="41"/>
      <c r="AO274" s="33"/>
      <c r="AP274" s="44"/>
    </row>
    <row r="275" spans="1:42" s="30" customFormat="1" ht="15.75" x14ac:dyDescent="0.25">
      <c r="A275" s="50" t="s">
        <v>210</v>
      </c>
      <c r="B275" s="32">
        <v>0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23</v>
      </c>
      <c r="Y275" s="32">
        <v>37</v>
      </c>
      <c r="Z275" s="32">
        <v>58</v>
      </c>
      <c r="AA275" s="32">
        <v>67</v>
      </c>
      <c r="AB275" s="32">
        <v>91</v>
      </c>
      <c r="AC275" s="32">
        <v>73</v>
      </c>
      <c r="AD275" s="32">
        <v>30</v>
      </c>
      <c r="AE275" s="32">
        <v>40</v>
      </c>
      <c r="AF275" s="32">
        <v>25</v>
      </c>
      <c r="AG275" s="32">
        <v>31</v>
      </c>
      <c r="AH275" s="32">
        <v>17</v>
      </c>
      <c r="AI275" s="32">
        <v>15</v>
      </c>
      <c r="AJ275" s="32">
        <v>2</v>
      </c>
      <c r="AK275" s="32">
        <v>0</v>
      </c>
      <c r="AL275" s="32">
        <v>0</v>
      </c>
      <c r="AM275" s="32">
        <v>0</v>
      </c>
      <c r="AN275" s="32">
        <v>0</v>
      </c>
      <c r="AO275" s="39">
        <v>0</v>
      </c>
      <c r="AP275" s="51">
        <v>1</v>
      </c>
    </row>
    <row r="276" spans="1:42" s="30" customFormat="1" ht="15.75" x14ac:dyDescent="0.25">
      <c r="A276" s="50" t="s">
        <v>211</v>
      </c>
      <c r="B276" s="32">
        <v>0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9</v>
      </c>
      <c r="AJ276" s="32">
        <v>18</v>
      </c>
      <c r="AK276" s="32">
        <v>8</v>
      </c>
      <c r="AL276" s="32">
        <v>8</v>
      </c>
      <c r="AM276" s="32">
        <v>9</v>
      </c>
      <c r="AN276" s="32">
        <v>14</v>
      </c>
      <c r="AO276" s="39"/>
      <c r="AP276" s="51">
        <v>11</v>
      </c>
    </row>
    <row r="277" spans="1:42" s="30" customFormat="1" ht="15.75" x14ac:dyDescent="0.25">
      <c r="A277" s="50" t="s">
        <v>212</v>
      </c>
      <c r="B277" s="32">
        <f>SUM(B278:B279)</f>
        <v>0</v>
      </c>
      <c r="C277" s="32">
        <f t="shared" ref="C277:AP277" si="43">SUM(C278:C279)</f>
        <v>0</v>
      </c>
      <c r="D277" s="32">
        <f t="shared" si="43"/>
        <v>0</v>
      </c>
      <c r="E277" s="32">
        <f t="shared" si="43"/>
        <v>0</v>
      </c>
      <c r="F277" s="32">
        <f t="shared" si="43"/>
        <v>0</v>
      </c>
      <c r="G277" s="32">
        <f t="shared" si="43"/>
        <v>0</v>
      </c>
      <c r="H277" s="32">
        <f t="shared" si="43"/>
        <v>0</v>
      </c>
      <c r="I277" s="32">
        <f t="shared" si="43"/>
        <v>0</v>
      </c>
      <c r="J277" s="32">
        <f t="shared" si="43"/>
        <v>0</v>
      </c>
      <c r="K277" s="32">
        <f t="shared" si="43"/>
        <v>0</v>
      </c>
      <c r="L277" s="32">
        <f t="shared" si="43"/>
        <v>0</v>
      </c>
      <c r="M277" s="32">
        <f t="shared" si="43"/>
        <v>0</v>
      </c>
      <c r="N277" s="32">
        <f t="shared" si="43"/>
        <v>0</v>
      </c>
      <c r="O277" s="32">
        <f t="shared" si="43"/>
        <v>0</v>
      </c>
      <c r="P277" s="32">
        <f t="shared" si="43"/>
        <v>0</v>
      </c>
      <c r="Q277" s="32">
        <f t="shared" si="43"/>
        <v>0</v>
      </c>
      <c r="R277" s="32">
        <f t="shared" si="43"/>
        <v>0</v>
      </c>
      <c r="S277" s="32">
        <f t="shared" si="43"/>
        <v>0</v>
      </c>
      <c r="T277" s="32">
        <f t="shared" si="43"/>
        <v>0</v>
      </c>
      <c r="U277" s="32">
        <f t="shared" si="43"/>
        <v>0</v>
      </c>
      <c r="V277" s="32">
        <f t="shared" si="43"/>
        <v>0</v>
      </c>
      <c r="W277" s="32">
        <f t="shared" si="43"/>
        <v>0</v>
      </c>
      <c r="X277" s="32">
        <f t="shared" si="43"/>
        <v>0</v>
      </c>
      <c r="Y277" s="32">
        <f t="shared" si="43"/>
        <v>0</v>
      </c>
      <c r="Z277" s="32">
        <f t="shared" si="43"/>
        <v>28</v>
      </c>
      <c r="AA277" s="32">
        <f t="shared" si="43"/>
        <v>54</v>
      </c>
      <c r="AB277" s="32">
        <f t="shared" si="43"/>
        <v>83</v>
      </c>
      <c r="AC277" s="32">
        <f t="shared" si="43"/>
        <v>108</v>
      </c>
      <c r="AD277" s="32">
        <f t="shared" si="43"/>
        <v>113</v>
      </c>
      <c r="AE277" s="32">
        <f t="shared" si="43"/>
        <v>112</v>
      </c>
      <c r="AF277" s="32">
        <f t="shared" si="43"/>
        <v>127</v>
      </c>
      <c r="AG277" s="32">
        <f t="shared" si="43"/>
        <v>127</v>
      </c>
      <c r="AH277" s="32">
        <f t="shared" si="43"/>
        <v>126</v>
      </c>
      <c r="AI277" s="32">
        <f t="shared" si="43"/>
        <v>135</v>
      </c>
      <c r="AJ277" s="32">
        <f t="shared" si="43"/>
        <v>143</v>
      </c>
      <c r="AK277" s="32">
        <f t="shared" si="43"/>
        <v>156</v>
      </c>
      <c r="AL277" s="32">
        <f t="shared" si="43"/>
        <v>176</v>
      </c>
      <c r="AM277" s="32">
        <f t="shared" si="43"/>
        <v>182</v>
      </c>
      <c r="AN277" s="32">
        <f t="shared" si="43"/>
        <v>202</v>
      </c>
      <c r="AO277" s="39">
        <f t="shared" si="43"/>
        <v>199</v>
      </c>
      <c r="AP277" s="51">
        <f t="shared" si="43"/>
        <v>205</v>
      </c>
    </row>
    <row r="278" spans="1:42" x14ac:dyDescent="0.2">
      <c r="A278" s="25" t="s">
        <v>213</v>
      </c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>
        <v>28</v>
      </c>
      <c r="AA278" s="41">
        <v>54</v>
      </c>
      <c r="AB278" s="41">
        <v>83</v>
      </c>
      <c r="AC278" s="41">
        <v>108</v>
      </c>
      <c r="AD278" s="41">
        <v>113</v>
      </c>
      <c r="AE278" s="41">
        <v>112</v>
      </c>
      <c r="AF278" s="42">
        <v>127</v>
      </c>
      <c r="AG278" s="42">
        <v>127</v>
      </c>
      <c r="AH278" s="42">
        <v>126</v>
      </c>
      <c r="AI278" s="42">
        <v>135</v>
      </c>
      <c r="AJ278" s="42">
        <v>143</v>
      </c>
      <c r="AK278" s="41">
        <v>156</v>
      </c>
      <c r="AL278" s="43">
        <v>162</v>
      </c>
      <c r="AM278" s="41">
        <v>154</v>
      </c>
      <c r="AN278" s="41">
        <v>153</v>
      </c>
      <c r="AO278" s="33">
        <v>143</v>
      </c>
      <c r="AP278" s="44">
        <v>146</v>
      </c>
    </row>
    <row r="279" spans="1:42" x14ac:dyDescent="0.2">
      <c r="A279" s="25" t="s">
        <v>214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2"/>
      <c r="AG279" s="42"/>
      <c r="AH279" s="42"/>
      <c r="AI279" s="42"/>
      <c r="AJ279" s="42"/>
      <c r="AK279" s="41"/>
      <c r="AL279" s="43">
        <v>14</v>
      </c>
      <c r="AM279" s="41">
        <v>28</v>
      </c>
      <c r="AN279" s="41">
        <v>49</v>
      </c>
      <c r="AO279" s="33">
        <v>56</v>
      </c>
      <c r="AP279" s="44">
        <v>59</v>
      </c>
    </row>
    <row r="280" spans="1:42" s="30" customFormat="1" ht="15.75" x14ac:dyDescent="0.25">
      <c r="A280" s="50" t="s">
        <v>215</v>
      </c>
      <c r="B280" s="32">
        <v>0</v>
      </c>
      <c r="C280" s="32">
        <v>0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55</v>
      </c>
      <c r="AA280" s="32">
        <v>100</v>
      </c>
      <c r="AB280" s="32">
        <v>129</v>
      </c>
      <c r="AC280" s="32">
        <v>202</v>
      </c>
      <c r="AD280" s="32">
        <v>234</v>
      </c>
      <c r="AE280" s="32">
        <v>260</v>
      </c>
      <c r="AF280" s="32">
        <v>298</v>
      </c>
      <c r="AG280" s="32">
        <v>345</v>
      </c>
      <c r="AH280" s="32">
        <v>330</v>
      </c>
      <c r="AI280" s="32">
        <v>334</v>
      </c>
      <c r="AJ280" s="32">
        <v>402</v>
      </c>
      <c r="AK280" s="32">
        <v>430</v>
      </c>
      <c r="AL280" s="32">
        <v>491</v>
      </c>
      <c r="AM280" s="32">
        <v>567</v>
      </c>
      <c r="AN280" s="32">
        <v>643</v>
      </c>
      <c r="AO280" s="39">
        <v>642</v>
      </c>
      <c r="AP280" s="51">
        <v>684</v>
      </c>
    </row>
    <row r="281" spans="1:42" s="30" customFormat="1" ht="15.75" x14ac:dyDescent="0.25">
      <c r="A281" s="80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2"/>
      <c r="AG281" s="82"/>
      <c r="AH281" s="82"/>
      <c r="AI281" s="82"/>
      <c r="AJ281" s="82"/>
      <c r="AK281" s="81"/>
      <c r="AL281" s="81"/>
      <c r="AM281" s="81"/>
      <c r="AN281" s="81"/>
      <c r="AO281" s="83"/>
      <c r="AP281" s="84"/>
    </row>
    <row r="282" spans="1:42" x14ac:dyDescent="0.2">
      <c r="A282" s="2" t="s">
        <v>216</v>
      </c>
    </row>
    <row r="283" spans="1:42" x14ac:dyDescent="0.2">
      <c r="A283" s="2" t="s">
        <v>217</v>
      </c>
    </row>
    <row r="306" ht="12.95" customHeight="1" x14ac:dyDescent="0.2"/>
  </sheetData>
  <mergeCells count="5">
    <mergeCell ref="A1:AP1"/>
    <mergeCell ref="A2:AP2"/>
    <mergeCell ref="A3:AP3"/>
    <mergeCell ref="A5:AP5"/>
    <mergeCell ref="A6:AP6"/>
  </mergeCells>
  <printOptions horizontalCentered="1"/>
  <pageMargins left="0.23622047244094491" right="0.23622047244094491" top="0.49" bottom="0.43307086614173229" header="0.31496062992125984" footer="0.31496062992125984"/>
  <pageSetup paperSize="5" scale="39" fitToHeight="500" orientation="landscape" useFirstPageNumber="1" r:id="rId1"/>
  <headerFooter>
    <oddHeader>&amp;R&amp;P de &amp;N</oddHeader>
    <oddFooter>&amp;R&amp;8Universidad Tecnológica de Panamá/DIPLAN/DEI/Compendio Estadístico 1981-2021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81a21 - HISTÓRICO </vt:lpstr>
      <vt:lpstr>'81a21 - HISTÓRICO '!Área_de_impresión</vt:lpstr>
      <vt:lpstr>'81a21 - HISTÓRICO '!Excel_BuiltIn_Print_Area_1</vt:lpstr>
      <vt:lpstr>'81a21 - HISTÓRICO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IBARRA</dc:creator>
  <cp:lastModifiedBy>WILFREDO IBARRA</cp:lastModifiedBy>
  <dcterms:created xsi:type="dcterms:W3CDTF">2023-03-08T18:45:45Z</dcterms:created>
  <dcterms:modified xsi:type="dcterms:W3CDTF">2023-03-08T18:46:00Z</dcterms:modified>
</cp:coreProperties>
</file>