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ys.arrocha\Documents\HOMEWORK\PÁGINA WEB-INFO PARA PUBLICAR\3. SEGUNDO SEMESTRE 2021_AQ\"/>
    </mc:Choice>
  </mc:AlternateContent>
  <xr:revisionPtr revIDLastSave="0" documentId="13_ncr:1_{0B3576EE-8E3B-4722-B03D-F75D0105386B}" xr6:coauthVersionLast="47" xr6:coauthVersionMax="47" xr10:uidLastSave="{00000000-0000-0000-0000-000000000000}"/>
  <bookViews>
    <workbookView xWindow="-120" yWindow="-120" windowWidth="29040" windowHeight="15840" tabRatio="338" xr2:uid="{00000000-000D-0000-FFFF-FFFF00000000}"/>
  </bookViews>
  <sheets>
    <sheet name="Hoja (3)" sheetId="4" r:id="rId1"/>
  </sheets>
  <definedNames>
    <definedName name="_xlnm.Print_Area" localSheetId="0">'Hoja (3)'!$A$1:$H$49</definedName>
    <definedName name="Excel_BuiltIn_Print_Area_1" localSheetId="0">'Hoja (3)'!$A$5:$H$49</definedName>
    <definedName name="Excel_BuiltIn_Print_Area_1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4" l="1"/>
  <c r="F43" i="4"/>
  <c r="C32" i="4"/>
  <c r="C33" i="4"/>
  <c r="G43" i="4"/>
  <c r="D34" i="4"/>
  <c r="D16" i="4" s="1"/>
  <c r="G34" i="4"/>
  <c r="G16" i="4" s="1"/>
  <c r="G13" i="4" s="1"/>
  <c r="E34" i="4"/>
  <c r="E16" i="4" s="1"/>
  <c r="C44" i="4"/>
  <c r="C45" i="4"/>
  <c r="H25" i="4"/>
  <c r="AB51" i="4" l="1"/>
  <c r="AB50" i="4"/>
  <c r="F46" i="4"/>
  <c r="C46" i="4"/>
  <c r="F45" i="4"/>
  <c r="B44" i="4"/>
  <c r="H43" i="4"/>
  <c r="E43" i="4"/>
  <c r="E13" i="4" s="1"/>
  <c r="D43" i="4"/>
  <c r="F41" i="4"/>
  <c r="C41" i="4"/>
  <c r="B41" i="4"/>
  <c r="F40" i="4"/>
  <c r="C40" i="4"/>
  <c r="F39" i="4"/>
  <c r="C39" i="4"/>
  <c r="F38" i="4"/>
  <c r="C38" i="4"/>
  <c r="F37" i="4"/>
  <c r="C37" i="4"/>
  <c r="F36" i="4"/>
  <c r="C36" i="4"/>
  <c r="F35" i="4"/>
  <c r="C35" i="4"/>
  <c r="H34" i="4"/>
  <c r="C34" i="4"/>
  <c r="F33" i="4"/>
  <c r="B33" i="4" s="1"/>
  <c r="F32" i="4"/>
  <c r="B32" i="4" s="1"/>
  <c r="F31" i="4"/>
  <c r="C31" i="4"/>
  <c r="B31" i="4"/>
  <c r="F29" i="4"/>
  <c r="C29" i="4"/>
  <c r="F28" i="4"/>
  <c r="C28" i="4"/>
  <c r="F27" i="4"/>
  <c r="C27" i="4"/>
  <c r="F26" i="4"/>
  <c r="C26" i="4"/>
  <c r="F25" i="4"/>
  <c r="C25" i="4"/>
  <c r="F24" i="4"/>
  <c r="C24" i="4"/>
  <c r="F23" i="4"/>
  <c r="C23" i="4"/>
  <c r="F22" i="4"/>
  <c r="C22" i="4"/>
  <c r="F21" i="4"/>
  <c r="C21" i="4"/>
  <c r="F20" i="4"/>
  <c r="C20" i="4"/>
  <c r="F19" i="4"/>
  <c r="C19" i="4"/>
  <c r="F18" i="4"/>
  <c r="C18" i="4"/>
  <c r="F17" i="4"/>
  <c r="C17" i="4"/>
  <c r="B35" i="4" l="1"/>
  <c r="B36" i="4"/>
  <c r="B38" i="4"/>
  <c r="B22" i="4"/>
  <c r="B18" i="4"/>
  <c r="B46" i="4"/>
  <c r="B20" i="4"/>
  <c r="AB52" i="4"/>
  <c r="B24" i="4"/>
  <c r="B26" i="4"/>
  <c r="B28" i="4"/>
  <c r="B40" i="4"/>
  <c r="C43" i="4"/>
  <c r="B43" i="4" s="1"/>
  <c r="D13" i="4"/>
  <c r="C13" i="4" s="1"/>
  <c r="B17" i="4"/>
  <c r="B19" i="4"/>
  <c r="B21" i="4"/>
  <c r="B37" i="4"/>
  <c r="B23" i="4"/>
  <c r="B25" i="4"/>
  <c r="B27" i="4"/>
  <c r="B29" i="4"/>
  <c r="F34" i="4"/>
  <c r="B34" i="4" s="1"/>
  <c r="H16" i="4"/>
  <c r="H13" i="4" s="1"/>
  <c r="B39" i="4"/>
  <c r="C16" i="4"/>
  <c r="B45" i="4"/>
  <c r="F16" i="4" l="1"/>
  <c r="B16" i="4" s="1"/>
  <c r="F13" i="4"/>
  <c r="B13" i="4" l="1"/>
  <c r="F14" i="4" l="1"/>
  <c r="C14" i="4"/>
  <c r="D14" i="4"/>
  <c r="E14" i="4"/>
  <c r="H14" i="4"/>
  <c r="G14" i="4"/>
  <c r="B14" i="4" l="1"/>
</calcChain>
</file>

<file path=xl/sharedStrings.xml><?xml version="1.0" encoding="utf-8"?>
<sst xmlns="http://schemas.openxmlformats.org/spreadsheetml/2006/main" count="53" uniqueCount="49">
  <si>
    <t>TOTAL</t>
  </si>
  <si>
    <t>SEDE PANAMÁ</t>
  </si>
  <si>
    <t xml:space="preserve">   </t>
  </si>
  <si>
    <t xml:space="preserve">     Azuero</t>
  </si>
  <si>
    <t>Permanente</t>
  </si>
  <si>
    <t>Hombres</t>
  </si>
  <si>
    <t>Mujeres</t>
  </si>
  <si>
    <t>Sede</t>
  </si>
  <si>
    <t>Total</t>
  </si>
  <si>
    <t>Sub-Total</t>
  </si>
  <si>
    <t>Personal de Investigación</t>
  </si>
  <si>
    <t>CENTROS REGIONALES</t>
  </si>
  <si>
    <t xml:space="preserve">     Facultad de Ingeniería Civil</t>
  </si>
  <si>
    <t xml:space="preserve">     Facultad de Ingeniería Eléctrica</t>
  </si>
  <si>
    <t xml:space="preserve">     Facultad de Ingeniería Industrial</t>
  </si>
  <si>
    <t xml:space="preserve">     Facultad de Ingeniería de Sistemas Computacionales</t>
  </si>
  <si>
    <t xml:space="preserve">     Facultad de Ciencias y Tecnología</t>
  </si>
  <si>
    <t xml:space="preserve">     Rectoría</t>
  </si>
  <si>
    <t xml:space="preserve">     Centro de Investigación e Innovación Eléctrica, Mecánica y de la  Industria</t>
  </si>
  <si>
    <t xml:space="preserve">     Centro de Investigaciones Hidráulicas e Hidrotécnicas</t>
  </si>
  <si>
    <t xml:space="preserve">     Centro de Producción e Investigaciones Agroindustriales</t>
  </si>
  <si>
    <t xml:space="preserve">     Centro de Innovación y Transferencia Tecnológica</t>
  </si>
  <si>
    <t xml:space="preserve">     Chiriquí</t>
  </si>
  <si>
    <t xml:space="preserve">     Veraguas</t>
  </si>
  <si>
    <t xml:space="preserve">         Información y las Comunicaciones</t>
  </si>
  <si>
    <t xml:space="preserve">     Vice-Rectoría Investigación, Post-Grado y Extensión</t>
  </si>
  <si>
    <t>PERSONAL DE INVESTIGACIÓN, POR CONDICIÓN  LABORAL Y SEXO,</t>
  </si>
  <si>
    <t xml:space="preserve">     Dirección General de Ingeniería y Arquitectura</t>
  </si>
  <si>
    <t>Porcentaje</t>
  </si>
  <si>
    <t xml:space="preserve">     Centro de Investigación, Desarrollo e Innovación en Tecnologías de la         </t>
  </si>
  <si>
    <t>Sexo</t>
  </si>
  <si>
    <t xml:space="preserve">     Vice-Rectoría Académica</t>
  </si>
  <si>
    <t xml:space="preserve">     Facultad de Ingeniería de Mecánica</t>
  </si>
  <si>
    <t xml:space="preserve">     Vice-Rectoría de Vida Universitaria</t>
  </si>
  <si>
    <t xml:space="preserve">   Centro Experimental de Ingeniería</t>
  </si>
  <si>
    <t>(1)  Eventual:  Interino, Contingente y Transitorio.</t>
  </si>
  <si>
    <r>
      <t xml:space="preserve">Eventual </t>
    </r>
    <r>
      <rPr>
        <b/>
        <vertAlign val="superscript"/>
        <sz val="13"/>
        <rFont val="Calibri"/>
        <family val="2"/>
        <scheme val="minor"/>
      </rPr>
      <t>(1)</t>
    </r>
  </si>
  <si>
    <t>SEGÚN SEDE: SEGUNDO SEMESTRE 2021</t>
  </si>
  <si>
    <t xml:space="preserve">          Dirección </t>
  </si>
  <si>
    <t xml:space="preserve">          Laboratorio de Ensayo de Materiales </t>
  </si>
  <si>
    <t xml:space="preserve">          Laboratorio de Geotecnia</t>
  </si>
  <si>
    <t xml:space="preserve">          Laboratorio de Estructuras</t>
  </si>
  <si>
    <t xml:space="preserve">          Laboratorio de Análisis Industriales y Ciencias Ambientales</t>
  </si>
  <si>
    <t xml:space="preserve">          Laboratorio de Metrología</t>
  </si>
  <si>
    <t xml:space="preserve">          Laboratorio de Investigación en Ingeniería y Ciencias Aplicadas</t>
  </si>
  <si>
    <t>Fuente:  Dirección General de Recursos Humanos.</t>
  </si>
  <si>
    <t>UNIVERSIDAD TECNOLÓGICA DE PANAMÁ</t>
  </si>
  <si>
    <t>DIRECCIÓN GENERAL DE PLANIFICACIÓN UNIVERSITARIA</t>
  </si>
  <si>
    <t>DEPARTAMENTO DE ESTADÍSTICA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</si>
</sst>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008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000080"/>
      <name val="Calibri"/>
      <family val="2"/>
      <scheme val="minor"/>
    </font>
    <font>
      <sz val="9"/>
      <name val="Calibri"/>
      <family val="2"/>
      <scheme val="minor"/>
    </font>
    <font>
      <sz val="12"/>
      <color rgb="FF000080"/>
      <name val="Calibri"/>
      <family val="2"/>
      <scheme val="minor"/>
    </font>
    <font>
      <u/>
      <sz val="12"/>
      <color rgb="FF00008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vertAlign val="superscript"/>
      <sz val="13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color indexed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rgb="FFFFFF00"/>
        <bgColor indexed="34"/>
      </patternFill>
    </fill>
    <fill>
      <patternFill patternType="solid">
        <fgColor rgb="FFFDDECB"/>
        <bgColor indexed="21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4" fillId="5" borderId="0" xfId="0" applyFont="1" applyFill="1" applyBorder="1"/>
    <xf numFmtId="0" fontId="4" fillId="5" borderId="0" xfId="0" applyFont="1" applyFill="1"/>
    <xf numFmtId="0" fontId="6" fillId="0" borderId="0" xfId="0" applyFont="1" applyFill="1" applyBorder="1"/>
    <xf numFmtId="0" fontId="6" fillId="5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/>
    <xf numFmtId="0" fontId="7" fillId="5" borderId="0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11" fillId="0" borderId="0" xfId="0" applyFont="1"/>
    <xf numFmtId="0" fontId="12" fillId="5" borderId="0" xfId="0" applyFont="1" applyFill="1" applyBorder="1"/>
    <xf numFmtId="0" fontId="8" fillId="0" borderId="1" xfId="0" applyFont="1" applyFill="1" applyBorder="1" applyAlignment="1">
      <alignment horizontal="center"/>
    </xf>
    <xf numFmtId="164" fontId="8" fillId="0" borderId="2" xfId="0" applyNumberFormat="1" applyFont="1" applyFill="1" applyBorder="1"/>
    <xf numFmtId="164" fontId="8" fillId="0" borderId="1" xfId="0" applyNumberFormat="1" applyFont="1" applyFill="1" applyBorder="1"/>
    <xf numFmtId="164" fontId="8" fillId="0" borderId="0" xfId="0" applyNumberFormat="1" applyFont="1" applyFill="1" applyBorder="1"/>
    <xf numFmtId="0" fontId="13" fillId="0" borderId="0" xfId="0" applyFont="1" applyFill="1" applyBorder="1"/>
    <xf numFmtId="0" fontId="7" fillId="5" borderId="0" xfId="0" applyFont="1" applyFill="1"/>
    <xf numFmtId="0" fontId="7" fillId="0" borderId="0" xfId="0" applyFont="1"/>
    <xf numFmtId="0" fontId="14" fillId="0" borderId="0" xfId="0" applyFont="1" applyFill="1" applyBorder="1"/>
    <xf numFmtId="0" fontId="14" fillId="9" borderId="0" xfId="0" applyFont="1" applyFill="1" applyBorder="1"/>
    <xf numFmtId="0" fontId="12" fillId="7" borderId="0" xfId="0" applyFont="1" applyFill="1" applyBorder="1"/>
    <xf numFmtId="0" fontId="15" fillId="0" borderId="0" xfId="0" applyFont="1" applyFill="1" applyBorder="1"/>
    <xf numFmtId="0" fontId="15" fillId="5" borderId="0" xfId="0" applyFont="1" applyFill="1" applyBorder="1"/>
    <xf numFmtId="0" fontId="15" fillId="7" borderId="0" xfId="0" applyFont="1" applyFill="1" applyBorder="1"/>
    <xf numFmtId="0" fontId="15" fillId="8" borderId="0" xfId="0" applyFont="1" applyFill="1" applyBorder="1"/>
    <xf numFmtId="0" fontId="15" fillId="4" borderId="0" xfId="0" applyFont="1" applyFill="1" applyBorder="1"/>
    <xf numFmtId="0" fontId="12" fillId="0" borderId="0" xfId="0" applyFont="1" applyBorder="1"/>
    <xf numFmtId="0" fontId="16" fillId="4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7" fillId="0" borderId="0" xfId="0" applyFont="1" applyFill="1" applyBorder="1"/>
    <xf numFmtId="0" fontId="17" fillId="3" borderId="0" xfId="0" applyFont="1" applyFill="1" applyBorder="1"/>
    <xf numFmtId="0" fontId="18" fillId="0" borderId="0" xfId="0" applyFont="1"/>
    <xf numFmtId="0" fontId="9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19" fillId="0" borderId="2" xfId="0" applyFont="1" applyFill="1" applyBorder="1"/>
    <xf numFmtId="0" fontId="19" fillId="0" borderId="1" xfId="0" applyFont="1" applyFill="1" applyBorder="1"/>
    <xf numFmtId="0" fontId="19" fillId="0" borderId="0" xfId="0" applyFont="1" applyFill="1" applyBorder="1"/>
    <xf numFmtId="0" fontId="20" fillId="0" borderId="0" xfId="0" applyFont="1" applyAlignment="1">
      <alignment horizontal="center"/>
    </xf>
    <xf numFmtId="0" fontId="18" fillId="0" borderId="1" xfId="0" applyFont="1" applyFill="1" applyBorder="1"/>
    <xf numFmtId="0" fontId="18" fillId="0" borderId="2" xfId="0" applyFont="1" applyFill="1" applyBorder="1"/>
    <xf numFmtId="0" fontId="18" fillId="0" borderId="10" xfId="0" applyFont="1" applyFill="1" applyBorder="1"/>
    <xf numFmtId="0" fontId="18" fillId="0" borderId="0" xfId="0" applyFont="1" applyFill="1" applyBorder="1"/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/>
    <xf numFmtId="0" fontId="20" fillId="0" borderId="1" xfId="0" applyFont="1" applyFill="1" applyBorder="1"/>
    <xf numFmtId="0" fontId="21" fillId="0" borderId="1" xfId="0" applyFont="1" applyFill="1" applyBorder="1"/>
    <xf numFmtId="0" fontId="7" fillId="7" borderId="0" xfId="0" applyFont="1" applyFill="1"/>
    <xf numFmtId="0" fontId="7" fillId="0" borderId="1" xfId="0" applyFont="1" applyFill="1" applyBorder="1" applyAlignment="1">
      <alignment horizontal="left" wrapText="1"/>
    </xf>
    <xf numFmtId="0" fontId="22" fillId="2" borderId="0" xfId="0" applyFont="1" applyFill="1"/>
    <xf numFmtId="0" fontId="23" fillId="0" borderId="1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5" borderId="0" xfId="0" applyFont="1" applyFill="1" applyBorder="1"/>
    <xf numFmtId="0" fontId="16" fillId="0" borderId="0" xfId="0" applyFont="1" applyBorder="1"/>
    <xf numFmtId="0" fontId="16" fillId="0" borderId="0" xfId="0" applyFont="1"/>
    <xf numFmtId="0" fontId="16" fillId="2" borderId="0" xfId="0" applyFont="1" applyFill="1"/>
    <xf numFmtId="0" fontId="19" fillId="0" borderId="17" xfId="0" applyFont="1" applyFill="1" applyBorder="1"/>
    <xf numFmtId="0" fontId="19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7" fillId="4" borderId="0" xfId="0" applyFont="1" applyFill="1" applyBorder="1"/>
    <xf numFmtId="0" fontId="4" fillId="0" borderId="0" xfId="0" applyFont="1" applyFill="1"/>
    <xf numFmtId="0" fontId="4" fillId="5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5" borderId="0" xfId="0" applyFont="1" applyFill="1" applyBorder="1" applyAlignment="1">
      <alignment horizontal="right"/>
    </xf>
    <xf numFmtId="0" fontId="26" fillId="2" borderId="0" xfId="0" applyFont="1" applyFill="1"/>
    <xf numFmtId="0" fontId="25" fillId="0" borderId="0" xfId="0" applyFont="1" applyFill="1" applyBorder="1"/>
    <xf numFmtId="0" fontId="25" fillId="5" borderId="0" xfId="0" applyFont="1" applyFill="1"/>
    <xf numFmtId="0" fontId="20" fillId="10" borderId="6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10" borderId="11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10" borderId="9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0" fontId="20" fillId="10" borderId="15" xfId="0" applyFont="1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DDECB"/>
      <color rgb="FFFED3CA"/>
      <color rgb="FFFDBAAD"/>
      <color rgb="FFFCC49A"/>
      <color rgb="FFF9EAC3"/>
      <color rgb="FFF4EBC8"/>
      <color rgb="FFF2E6BC"/>
      <color rgb="FFF0B1FD"/>
      <color rgb="FFCC82CC"/>
      <color rgb="FFD71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25998-E825-4226-8334-C96BF9D353D5}">
  <sheetPr>
    <tabColor rgb="FF00B050"/>
  </sheetPr>
  <dimension ref="A1:AC52"/>
  <sheetViews>
    <sheetView showGridLines="0" showZeros="0" tabSelected="1" view="pageBreakPreview" zoomScale="90" zoomScaleNormal="100" zoomScaleSheetLayoutView="90" workbookViewId="0">
      <selection activeCell="M23" sqref="M23"/>
    </sheetView>
  </sheetViews>
  <sheetFormatPr baseColWidth="10" defaultColWidth="11.28515625" defaultRowHeight="17.25" x14ac:dyDescent="0.3"/>
  <cols>
    <col min="1" max="1" width="77.42578125" style="45" bestFit="1" customWidth="1"/>
    <col min="2" max="8" width="12.7109375" style="45" customWidth="1"/>
    <col min="9" max="9" width="12" style="49" customWidth="1"/>
    <col min="10" max="12" width="12.28515625" style="4" customWidth="1"/>
    <col min="13" max="22" width="11.28515625" style="3" customWidth="1"/>
    <col min="23" max="23" width="14.5703125" style="4" customWidth="1"/>
    <col min="24" max="24" width="10.85546875" style="4" customWidth="1"/>
    <col min="25" max="16384" width="11.28515625" style="4"/>
  </cols>
  <sheetData>
    <row r="1" spans="1:25" ht="20.100000000000001" customHeight="1" x14ac:dyDescent="0.3">
      <c r="A1" s="93" t="s">
        <v>46</v>
      </c>
      <c r="B1" s="93"/>
      <c r="C1" s="93"/>
      <c r="D1" s="93"/>
      <c r="E1" s="93"/>
      <c r="F1" s="93"/>
      <c r="G1" s="93"/>
      <c r="H1" s="93"/>
    </row>
    <row r="2" spans="1:25" ht="20.100000000000001" customHeight="1" x14ac:dyDescent="0.3">
      <c r="A2" s="93" t="s">
        <v>47</v>
      </c>
      <c r="B2" s="93"/>
      <c r="C2" s="93"/>
      <c r="D2" s="93"/>
      <c r="E2" s="93"/>
      <c r="F2" s="93"/>
      <c r="G2" s="93"/>
      <c r="H2" s="93"/>
    </row>
    <row r="3" spans="1:25" ht="20.100000000000001" customHeight="1" x14ac:dyDescent="0.3">
      <c r="A3" s="93" t="s">
        <v>48</v>
      </c>
      <c r="B3" s="93"/>
      <c r="C3" s="93"/>
      <c r="D3" s="93"/>
      <c r="E3" s="93"/>
      <c r="F3" s="93"/>
      <c r="G3" s="93"/>
      <c r="H3" s="93"/>
    </row>
    <row r="4" spans="1:25" ht="20.100000000000001" customHeight="1" x14ac:dyDescent="0.3"/>
    <row r="5" spans="1:25" ht="20.100000000000001" customHeight="1" x14ac:dyDescent="0.3">
      <c r="A5" s="96" t="s">
        <v>26</v>
      </c>
      <c r="B5" s="96"/>
      <c r="C5" s="96"/>
      <c r="D5" s="96"/>
      <c r="E5" s="96"/>
      <c r="F5" s="96"/>
      <c r="G5" s="96"/>
      <c r="H5" s="96"/>
      <c r="I5" s="1"/>
      <c r="J5" s="2"/>
      <c r="K5" s="2"/>
      <c r="L5" s="2"/>
    </row>
    <row r="6" spans="1:25" ht="20.100000000000001" customHeight="1" x14ac:dyDescent="0.3">
      <c r="A6" s="96" t="s">
        <v>37</v>
      </c>
      <c r="B6" s="96"/>
      <c r="C6" s="96"/>
      <c r="D6" s="96"/>
      <c r="E6" s="96"/>
      <c r="F6" s="96"/>
      <c r="G6" s="96"/>
      <c r="H6" s="96"/>
      <c r="I6" s="1"/>
      <c r="J6" s="2"/>
      <c r="K6" s="2"/>
      <c r="L6" s="2"/>
    </row>
    <row r="7" spans="1:25" ht="20.100000000000001" customHeight="1" x14ac:dyDescent="0.3">
      <c r="A7" s="55"/>
      <c r="B7" s="55"/>
      <c r="C7" s="55"/>
      <c r="D7" s="55"/>
      <c r="E7" s="55"/>
      <c r="F7" s="55"/>
      <c r="G7" s="55"/>
      <c r="H7" s="55"/>
      <c r="I7" s="5"/>
      <c r="J7" s="6"/>
      <c r="K7" s="6"/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8"/>
      <c r="X7" s="8"/>
      <c r="Y7" s="8"/>
    </row>
    <row r="8" spans="1:25" x14ac:dyDescent="0.2">
      <c r="A8" s="97" t="s">
        <v>7</v>
      </c>
      <c r="B8" s="100" t="s">
        <v>10</v>
      </c>
      <c r="C8" s="101"/>
      <c r="D8" s="101"/>
      <c r="E8" s="101"/>
      <c r="F8" s="101"/>
      <c r="G8" s="101"/>
      <c r="H8" s="101"/>
      <c r="I8" s="9"/>
      <c r="J8" s="10"/>
      <c r="K8" s="10"/>
      <c r="L8" s="10"/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8"/>
      <c r="Y8" s="8"/>
    </row>
    <row r="9" spans="1:25" s="15" customFormat="1" ht="18.75" customHeight="1" x14ac:dyDescent="0.2">
      <c r="A9" s="98"/>
      <c r="B9" s="102" t="s">
        <v>8</v>
      </c>
      <c r="C9" s="105" t="s">
        <v>4</v>
      </c>
      <c r="D9" s="106"/>
      <c r="E9" s="107"/>
      <c r="F9" s="108" t="s">
        <v>36</v>
      </c>
      <c r="G9" s="106"/>
      <c r="H9" s="109"/>
      <c r="I9" s="11"/>
      <c r="J9" s="12"/>
      <c r="K9" s="12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4"/>
      <c r="X9" s="14"/>
      <c r="Y9" s="14"/>
    </row>
    <row r="10" spans="1:25" s="15" customFormat="1" ht="24" customHeight="1" x14ac:dyDescent="0.2">
      <c r="A10" s="98"/>
      <c r="B10" s="103"/>
      <c r="C10" s="102" t="s">
        <v>9</v>
      </c>
      <c r="D10" s="94" t="s">
        <v>30</v>
      </c>
      <c r="E10" s="110"/>
      <c r="F10" s="102" t="s">
        <v>9</v>
      </c>
      <c r="G10" s="94" t="s">
        <v>30</v>
      </c>
      <c r="H10" s="95"/>
      <c r="I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4"/>
      <c r="Y10" s="14"/>
    </row>
    <row r="11" spans="1:25" s="15" customFormat="1" ht="45.75" customHeight="1" x14ac:dyDescent="0.2">
      <c r="A11" s="99"/>
      <c r="B11" s="104"/>
      <c r="C11" s="104"/>
      <c r="D11" s="89" t="s">
        <v>5</v>
      </c>
      <c r="E11" s="90" t="s">
        <v>6</v>
      </c>
      <c r="F11" s="104"/>
      <c r="G11" s="91" t="s">
        <v>5</v>
      </c>
      <c r="H11" s="92" t="s">
        <v>6</v>
      </c>
      <c r="I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14"/>
    </row>
    <row r="12" spans="1:25" ht="18" customHeight="1" x14ac:dyDescent="0.3">
      <c r="A12" s="56"/>
      <c r="B12" s="57"/>
      <c r="C12" s="57"/>
      <c r="D12" s="56"/>
      <c r="E12" s="56"/>
      <c r="F12" s="57"/>
      <c r="G12" s="58"/>
      <c r="H12" s="59"/>
      <c r="I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8"/>
      <c r="X12" s="8"/>
      <c r="Y12" s="8"/>
    </row>
    <row r="13" spans="1:25" ht="18" customHeight="1" x14ac:dyDescent="0.3">
      <c r="A13" s="60" t="s">
        <v>0</v>
      </c>
      <c r="B13" s="61">
        <f>+F13+C13</f>
        <v>131</v>
      </c>
      <c r="C13" s="61">
        <f>+D13+E13</f>
        <v>50</v>
      </c>
      <c r="D13" s="62">
        <f>SUM(D16+D43)</f>
        <v>27</v>
      </c>
      <c r="E13" s="62">
        <f>SUM(E16+E43)</f>
        <v>23</v>
      </c>
      <c r="F13" s="61">
        <f>+G13+H13</f>
        <v>81</v>
      </c>
      <c r="G13" s="62">
        <f>SUM(G16+G43)</f>
        <v>47</v>
      </c>
      <c r="H13" s="62">
        <f>SUM(H16+H43)</f>
        <v>34</v>
      </c>
      <c r="I13" s="21"/>
      <c r="J13" s="22"/>
      <c r="K13" s="22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8"/>
      <c r="X13" s="8"/>
      <c r="Y13" s="8"/>
    </row>
    <row r="14" spans="1:25" s="30" customFormat="1" ht="18" customHeight="1" x14ac:dyDescent="0.25">
      <c r="A14" s="24" t="s">
        <v>28</v>
      </c>
      <c r="B14" s="25">
        <f>C14+F14</f>
        <v>100</v>
      </c>
      <c r="C14" s="25">
        <f>C13/$B$13*100</f>
        <v>38.167938931297712</v>
      </c>
      <c r="D14" s="26">
        <f t="shared" ref="D14:H14" si="0">D13/$B$13*100</f>
        <v>20.610687022900763</v>
      </c>
      <c r="E14" s="26">
        <f t="shared" si="0"/>
        <v>17.557251908396946</v>
      </c>
      <c r="F14" s="25">
        <f>F13/$B$13*100</f>
        <v>61.832061068702295</v>
      </c>
      <c r="G14" s="25">
        <f t="shared" si="0"/>
        <v>35.877862595419849</v>
      </c>
      <c r="H14" s="27">
        <f t="shared" si="0"/>
        <v>25.954198473282442</v>
      </c>
      <c r="I14" s="28"/>
      <c r="J14" s="4"/>
      <c r="K14" s="4"/>
      <c r="L14" s="4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9"/>
      <c r="X14" s="29"/>
      <c r="Y14" s="29"/>
    </row>
    <row r="15" spans="1:25" ht="18" customHeight="1" x14ac:dyDescent="0.25">
      <c r="A15" s="19"/>
      <c r="B15" s="18"/>
      <c r="C15" s="18"/>
      <c r="D15" s="19"/>
      <c r="E15" s="19"/>
      <c r="F15" s="18"/>
      <c r="G15" s="18"/>
      <c r="H15" s="20"/>
      <c r="I15" s="21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8"/>
      <c r="X15" s="8"/>
      <c r="Y15" s="8"/>
    </row>
    <row r="16" spans="1:25" s="30" customFormat="1" ht="18" customHeight="1" x14ac:dyDescent="0.25">
      <c r="A16" s="53" t="s">
        <v>1</v>
      </c>
      <c r="B16" s="52">
        <f>+F16+C16</f>
        <v>121</v>
      </c>
      <c r="C16" s="52">
        <f>+D16+E16</f>
        <v>49</v>
      </c>
      <c r="D16" s="53">
        <f>SUM(D17:D34)</f>
        <v>27</v>
      </c>
      <c r="E16" s="53">
        <f>SUM(E17:E34)</f>
        <v>22</v>
      </c>
      <c r="F16" s="52">
        <f>G16+H16</f>
        <v>72</v>
      </c>
      <c r="G16" s="53">
        <f>SUM(G17:G34)</f>
        <v>42</v>
      </c>
      <c r="H16" s="53">
        <f>SUM(H17:H34)</f>
        <v>30</v>
      </c>
      <c r="I16" s="21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9"/>
      <c r="X16" s="29"/>
      <c r="Y16" s="29"/>
    </row>
    <row r="17" spans="1:25" s="64" customFormat="1" ht="18" customHeight="1" x14ac:dyDescent="0.25">
      <c r="A17" s="50" t="s">
        <v>12</v>
      </c>
      <c r="B17" s="51">
        <f>+F17+C17</f>
        <v>7</v>
      </c>
      <c r="C17" s="51">
        <f t="shared" ref="C17:C19" si="1">SUM(D17:E17)</f>
        <v>0</v>
      </c>
      <c r="D17" s="50"/>
      <c r="E17" s="63"/>
      <c r="F17" s="51">
        <f t="shared" ref="F17:F32" si="2">SUM(G17:H17)</f>
        <v>7</v>
      </c>
      <c r="G17" s="51">
        <v>3</v>
      </c>
      <c r="H17" s="48">
        <v>4</v>
      </c>
      <c r="I17" s="31"/>
      <c r="J17" s="32"/>
      <c r="K17" s="32"/>
      <c r="L17" s="32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5" s="30" customFormat="1" ht="18" customHeight="1" x14ac:dyDescent="0.25">
      <c r="A18" s="50" t="s">
        <v>13</v>
      </c>
      <c r="B18" s="51">
        <f t="shared" ref="B18:B32" si="3">+F18+C18</f>
        <v>1</v>
      </c>
      <c r="C18" s="51">
        <f t="shared" si="1"/>
        <v>0</v>
      </c>
      <c r="D18" s="50"/>
      <c r="E18" s="50"/>
      <c r="F18" s="51">
        <f t="shared" si="2"/>
        <v>1</v>
      </c>
      <c r="G18" s="51">
        <v>1</v>
      </c>
      <c r="H18" s="48"/>
      <c r="I18" s="34"/>
      <c r="J18" s="35"/>
      <c r="K18" s="35"/>
      <c r="L18" s="35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9"/>
      <c r="X18" s="29"/>
      <c r="Y18" s="29"/>
    </row>
    <row r="19" spans="1:25" s="64" customFormat="1" ht="18" customHeight="1" x14ac:dyDescent="0.25">
      <c r="A19" s="50" t="s">
        <v>14</v>
      </c>
      <c r="B19" s="51">
        <f t="shared" si="3"/>
        <v>1</v>
      </c>
      <c r="C19" s="51">
        <f t="shared" si="1"/>
        <v>0</v>
      </c>
      <c r="D19" s="63"/>
      <c r="E19" s="50"/>
      <c r="F19" s="51">
        <f t="shared" si="2"/>
        <v>1</v>
      </c>
      <c r="G19" s="51"/>
      <c r="H19" s="48">
        <v>1</v>
      </c>
      <c r="I19" s="34"/>
      <c r="J19" s="36"/>
      <c r="K19" s="36"/>
      <c r="L19" s="36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5" s="64" customFormat="1" ht="18" customHeight="1" x14ac:dyDescent="0.25">
      <c r="A20" s="50" t="s">
        <v>32</v>
      </c>
      <c r="B20" s="51">
        <f>+F20+C20</f>
        <v>9</v>
      </c>
      <c r="C20" s="51">
        <f>SUM(D20:E20)</f>
        <v>0</v>
      </c>
      <c r="D20" s="50"/>
      <c r="E20" s="50"/>
      <c r="F20" s="51">
        <f>SUM(G20:H20)</f>
        <v>9</v>
      </c>
      <c r="G20" s="51">
        <v>5</v>
      </c>
      <c r="H20" s="48">
        <v>4</v>
      </c>
      <c r="I20" s="34"/>
      <c r="J20" s="37"/>
      <c r="K20" s="37"/>
      <c r="L20" s="37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5" s="64" customFormat="1" ht="18" customHeight="1" x14ac:dyDescent="0.25">
      <c r="A21" s="50" t="s">
        <v>15</v>
      </c>
      <c r="B21" s="51">
        <f t="shared" si="3"/>
        <v>4</v>
      </c>
      <c r="C21" s="51">
        <f t="shared" ref="C21:C29" si="4">SUM(D21:E21)</f>
        <v>2</v>
      </c>
      <c r="D21" s="50">
        <v>1</v>
      </c>
      <c r="E21" s="50">
        <v>1</v>
      </c>
      <c r="F21" s="51">
        <f t="shared" si="2"/>
        <v>2</v>
      </c>
      <c r="G21" s="51">
        <v>2</v>
      </c>
      <c r="H21" s="48"/>
      <c r="I21" s="34"/>
      <c r="J21" s="37"/>
      <c r="K21" s="37"/>
      <c r="L21" s="37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5" s="30" customFormat="1" ht="18" customHeight="1" x14ac:dyDescent="0.25">
      <c r="A22" s="50" t="s">
        <v>16</v>
      </c>
      <c r="B22" s="51">
        <f t="shared" si="3"/>
        <v>3</v>
      </c>
      <c r="C22" s="51">
        <f t="shared" si="4"/>
        <v>0</v>
      </c>
      <c r="D22" s="50"/>
      <c r="E22" s="50"/>
      <c r="F22" s="51">
        <f t="shared" si="2"/>
        <v>3</v>
      </c>
      <c r="G22" s="51">
        <v>2</v>
      </c>
      <c r="H22" s="48">
        <v>1</v>
      </c>
      <c r="I22" s="34"/>
      <c r="J22" s="38"/>
      <c r="K22" s="38"/>
      <c r="L22" s="38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5" s="30" customFormat="1" ht="18" customHeight="1" x14ac:dyDescent="0.25">
      <c r="A23" s="50" t="s">
        <v>17</v>
      </c>
      <c r="B23" s="51">
        <f t="shared" si="3"/>
        <v>3</v>
      </c>
      <c r="C23" s="51">
        <f t="shared" si="4"/>
        <v>0</v>
      </c>
      <c r="D23" s="50"/>
      <c r="E23" s="50">
        <v>0</v>
      </c>
      <c r="F23" s="51">
        <f t="shared" si="2"/>
        <v>3</v>
      </c>
      <c r="G23" s="51">
        <v>3</v>
      </c>
      <c r="H23" s="48"/>
      <c r="I23" s="34"/>
      <c r="J23" s="38"/>
      <c r="K23" s="38"/>
      <c r="L23" s="38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5" s="30" customFormat="1" ht="18" customHeight="1" x14ac:dyDescent="0.25">
      <c r="A24" s="50" t="s">
        <v>31</v>
      </c>
      <c r="B24" s="51">
        <f t="shared" si="3"/>
        <v>8</v>
      </c>
      <c r="C24" s="51">
        <f t="shared" si="4"/>
        <v>5</v>
      </c>
      <c r="D24" s="50">
        <v>2</v>
      </c>
      <c r="E24" s="50">
        <v>3</v>
      </c>
      <c r="F24" s="51">
        <f t="shared" si="2"/>
        <v>3</v>
      </c>
      <c r="G24" s="51">
        <v>0</v>
      </c>
      <c r="H24" s="48">
        <v>3</v>
      </c>
      <c r="I24" s="34"/>
      <c r="J24" s="38"/>
      <c r="K24" s="38"/>
      <c r="L24" s="38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5" s="30" customFormat="1" ht="18" customHeight="1" x14ac:dyDescent="0.25">
      <c r="A25" s="50" t="s">
        <v>25</v>
      </c>
      <c r="B25" s="51">
        <f t="shared" si="3"/>
        <v>6</v>
      </c>
      <c r="C25" s="51">
        <f t="shared" si="4"/>
        <v>0</v>
      </c>
      <c r="D25" s="50">
        <v>0</v>
      </c>
      <c r="E25" s="50"/>
      <c r="F25" s="51">
        <f t="shared" si="2"/>
        <v>6</v>
      </c>
      <c r="G25" s="51">
        <v>3</v>
      </c>
      <c r="H25" s="48">
        <f>1+2</f>
        <v>3</v>
      </c>
      <c r="I25" s="34"/>
      <c r="J25" s="38"/>
      <c r="K25" s="38"/>
      <c r="L25" s="38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5" s="30" customFormat="1" ht="18" customHeight="1" x14ac:dyDescent="0.25">
      <c r="A26" s="50" t="s">
        <v>33</v>
      </c>
      <c r="B26" s="51">
        <f>+F26+C26</f>
        <v>1</v>
      </c>
      <c r="C26" s="51">
        <f>SUM(D26:E26)</f>
        <v>0</v>
      </c>
      <c r="D26" s="50"/>
      <c r="E26" s="50"/>
      <c r="F26" s="51">
        <f>SUM(G26:H26)</f>
        <v>1</v>
      </c>
      <c r="G26" s="51"/>
      <c r="H26" s="48">
        <v>1</v>
      </c>
      <c r="I26" s="34"/>
      <c r="J26" s="38"/>
      <c r="K26" s="40"/>
      <c r="L26" s="38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5" s="30" customFormat="1" ht="18" customHeight="1" x14ac:dyDescent="0.25">
      <c r="A27" s="50" t="s">
        <v>27</v>
      </c>
      <c r="B27" s="51">
        <f t="shared" si="3"/>
        <v>2</v>
      </c>
      <c r="C27" s="51">
        <f t="shared" si="4"/>
        <v>1</v>
      </c>
      <c r="D27" s="50">
        <v>1</v>
      </c>
      <c r="E27" s="50"/>
      <c r="F27" s="51">
        <f t="shared" si="2"/>
        <v>1</v>
      </c>
      <c r="G27" s="51">
        <v>1</v>
      </c>
      <c r="H27" s="48">
        <v>0</v>
      </c>
      <c r="I27" s="34"/>
      <c r="J27" s="38"/>
      <c r="K27" s="38"/>
      <c r="L27" s="38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5" s="64" customFormat="1" ht="18" customHeight="1" x14ac:dyDescent="0.25">
      <c r="A28" s="50" t="s">
        <v>18</v>
      </c>
      <c r="B28" s="51">
        <f t="shared" si="3"/>
        <v>18</v>
      </c>
      <c r="C28" s="51">
        <f t="shared" si="4"/>
        <v>7</v>
      </c>
      <c r="D28" s="50">
        <v>1</v>
      </c>
      <c r="E28" s="50">
        <v>6</v>
      </c>
      <c r="F28" s="51">
        <f t="shared" si="2"/>
        <v>11</v>
      </c>
      <c r="G28" s="51">
        <v>8</v>
      </c>
      <c r="H28" s="48">
        <v>3</v>
      </c>
      <c r="I28" s="34"/>
      <c r="J28" s="37"/>
      <c r="K28" s="37"/>
      <c r="L28" s="37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5" s="30" customFormat="1" ht="18" customHeight="1" x14ac:dyDescent="0.25">
      <c r="A29" s="50" t="s">
        <v>19</v>
      </c>
      <c r="B29" s="51">
        <f t="shared" si="3"/>
        <v>19</v>
      </c>
      <c r="C29" s="51">
        <f t="shared" si="4"/>
        <v>10</v>
      </c>
      <c r="D29" s="50">
        <v>8</v>
      </c>
      <c r="E29" s="50">
        <v>2</v>
      </c>
      <c r="F29" s="51">
        <f t="shared" si="2"/>
        <v>9</v>
      </c>
      <c r="G29" s="51">
        <v>4</v>
      </c>
      <c r="H29" s="48">
        <v>5</v>
      </c>
      <c r="I29" s="34"/>
      <c r="J29" s="38"/>
      <c r="K29" s="38"/>
      <c r="L29" s="38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5" s="30" customFormat="1" ht="18" customHeight="1" x14ac:dyDescent="0.25">
      <c r="A30" s="65" t="s">
        <v>29</v>
      </c>
      <c r="B30" s="51"/>
      <c r="C30" s="51"/>
      <c r="D30" s="50"/>
      <c r="E30" s="50"/>
      <c r="F30" s="51"/>
      <c r="G30" s="51"/>
      <c r="H30" s="48"/>
      <c r="I30" s="34"/>
      <c r="J30" s="38"/>
      <c r="K30" s="38"/>
      <c r="L30" s="38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5" s="30" customFormat="1" ht="18" customHeight="1" x14ac:dyDescent="0.25">
      <c r="A31" s="71" t="s">
        <v>24</v>
      </c>
      <c r="B31" s="51">
        <f>+F31+C31</f>
        <v>10</v>
      </c>
      <c r="C31" s="51">
        <f>SUM(D31:E31)</f>
        <v>6</v>
      </c>
      <c r="D31" s="50">
        <v>3</v>
      </c>
      <c r="E31" s="50">
        <v>3</v>
      </c>
      <c r="F31" s="51">
        <f>SUM(G31:H31)</f>
        <v>4</v>
      </c>
      <c r="G31" s="51">
        <v>3</v>
      </c>
      <c r="H31" s="48">
        <v>1</v>
      </c>
      <c r="I31" s="34"/>
      <c r="J31" s="38"/>
      <c r="K31" s="38"/>
      <c r="L31" s="38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5" s="30" customFormat="1" ht="18" customHeight="1" x14ac:dyDescent="0.25">
      <c r="A32" s="50" t="s">
        <v>20</v>
      </c>
      <c r="B32" s="51">
        <f t="shared" si="3"/>
        <v>13</v>
      </c>
      <c r="C32" s="51">
        <f t="shared" ref="C32:C33" si="5">SUM(D32:E32)</f>
        <v>7</v>
      </c>
      <c r="D32" s="50">
        <v>5</v>
      </c>
      <c r="E32" s="50">
        <v>2</v>
      </c>
      <c r="F32" s="51">
        <f t="shared" si="2"/>
        <v>6</v>
      </c>
      <c r="G32" s="51">
        <v>4</v>
      </c>
      <c r="H32" s="48">
        <v>2</v>
      </c>
      <c r="I32" s="34"/>
      <c r="J32" s="38"/>
      <c r="K32" s="38"/>
      <c r="L32" s="38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9" s="30" customFormat="1" ht="18" customHeight="1" x14ac:dyDescent="0.25">
      <c r="A33" s="50" t="s">
        <v>21</v>
      </c>
      <c r="B33" s="51">
        <f>+F33+C33</f>
        <v>1</v>
      </c>
      <c r="C33" s="51">
        <f t="shared" si="5"/>
        <v>0</v>
      </c>
      <c r="D33" s="50"/>
      <c r="E33" s="50"/>
      <c r="F33" s="51">
        <f>SUM(G33:H33)</f>
        <v>1</v>
      </c>
      <c r="G33" s="51">
        <v>1</v>
      </c>
      <c r="H33" s="48">
        <v>0</v>
      </c>
      <c r="I33" s="34"/>
      <c r="J33" s="38"/>
      <c r="K33" s="38"/>
      <c r="L33" s="38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9" s="80" customFormat="1" ht="18" customHeight="1" x14ac:dyDescent="0.25">
      <c r="A34" s="53" t="s">
        <v>34</v>
      </c>
      <c r="B34" s="52">
        <f>+F34+C34</f>
        <v>15</v>
      </c>
      <c r="C34" s="52">
        <f>SUM(D34:E34)</f>
        <v>11</v>
      </c>
      <c r="D34" s="53">
        <f>SUM(D35:D41)</f>
        <v>6</v>
      </c>
      <c r="E34" s="53">
        <f>SUM(E35:E41)</f>
        <v>5</v>
      </c>
      <c r="F34" s="52">
        <f>SUM(G34:H34)</f>
        <v>4</v>
      </c>
      <c r="G34" s="52">
        <f>SUM(G35:G41)</f>
        <v>2</v>
      </c>
      <c r="H34" s="52">
        <f>SUM(H35:H41)</f>
        <v>2</v>
      </c>
      <c r="I34" s="54"/>
      <c r="J34" s="78"/>
      <c r="K34" s="78"/>
      <c r="L34" s="78"/>
      <c r="M34" s="79"/>
      <c r="N34" s="79"/>
      <c r="O34" s="79"/>
      <c r="P34" s="79"/>
      <c r="Q34" s="79"/>
      <c r="R34" s="79"/>
      <c r="S34" s="79"/>
      <c r="T34" s="79"/>
      <c r="U34" s="79"/>
      <c r="V34" s="79"/>
    </row>
    <row r="35" spans="1:29" s="30" customFormat="1" ht="18" customHeight="1" x14ac:dyDescent="0.25">
      <c r="A35" s="50" t="s">
        <v>38</v>
      </c>
      <c r="B35" s="51">
        <f>+F35+C35</f>
        <v>2</v>
      </c>
      <c r="C35" s="51">
        <f t="shared" ref="C35:C41" si="6">SUM(D35:E35)</f>
        <v>1</v>
      </c>
      <c r="D35" s="50">
        <v>1</v>
      </c>
      <c r="E35" s="50"/>
      <c r="F35" s="51">
        <f t="shared" ref="F35:F41" si="7">SUM(G35:H35)</f>
        <v>1</v>
      </c>
      <c r="G35" s="51"/>
      <c r="H35" s="48">
        <v>1</v>
      </c>
      <c r="I35" s="48"/>
      <c r="J35" s="17"/>
      <c r="K35" s="17"/>
      <c r="L35" s="1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9" s="30" customFormat="1" ht="18" customHeight="1" x14ac:dyDescent="0.25">
      <c r="A36" s="50" t="s">
        <v>39</v>
      </c>
      <c r="B36" s="51">
        <f t="shared" ref="B36:B41" si="8">+F36+C36</f>
        <v>5</v>
      </c>
      <c r="C36" s="51">
        <f t="shared" si="6"/>
        <v>4</v>
      </c>
      <c r="D36" s="50">
        <v>3</v>
      </c>
      <c r="E36" s="50">
        <v>1</v>
      </c>
      <c r="F36" s="51">
        <f t="shared" si="7"/>
        <v>1</v>
      </c>
      <c r="G36" s="51"/>
      <c r="H36" s="48">
        <v>1</v>
      </c>
      <c r="I36" s="48"/>
      <c r="J36" s="81"/>
      <c r="K36" s="81"/>
      <c r="L36" s="81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9" s="30" customFormat="1" ht="18" customHeight="1" x14ac:dyDescent="0.25">
      <c r="A37" s="50" t="s">
        <v>40</v>
      </c>
      <c r="B37" s="51">
        <f>+F37+C37</f>
        <v>1</v>
      </c>
      <c r="C37" s="51">
        <f t="shared" si="6"/>
        <v>1</v>
      </c>
      <c r="D37" s="50">
        <v>1</v>
      </c>
      <c r="E37" s="50"/>
      <c r="F37" s="51">
        <f>SUM(G37:H37)</f>
        <v>0</v>
      </c>
      <c r="G37" s="51"/>
      <c r="H37" s="48"/>
      <c r="I37" s="48"/>
      <c r="J37" s="81"/>
      <c r="K37" s="81"/>
      <c r="L37" s="81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9" s="30" customFormat="1" ht="18" customHeight="1" x14ac:dyDescent="0.25">
      <c r="A38" s="50" t="s">
        <v>41</v>
      </c>
      <c r="B38" s="51">
        <f t="shared" si="8"/>
        <v>1</v>
      </c>
      <c r="C38" s="51">
        <f t="shared" si="6"/>
        <v>1</v>
      </c>
      <c r="D38" s="50"/>
      <c r="E38" s="50">
        <v>1</v>
      </c>
      <c r="F38" s="51">
        <f>SUM(G38:H38)</f>
        <v>0</v>
      </c>
      <c r="G38" s="51"/>
      <c r="H38" s="48"/>
      <c r="I38" s="48"/>
      <c r="J38" s="81"/>
      <c r="K38" s="81"/>
      <c r="L38" s="81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9" s="30" customFormat="1" ht="18" customHeight="1" x14ac:dyDescent="0.25">
      <c r="A39" s="50" t="s">
        <v>42</v>
      </c>
      <c r="B39" s="51">
        <f t="shared" si="8"/>
        <v>3</v>
      </c>
      <c r="C39" s="51">
        <f t="shared" si="6"/>
        <v>2</v>
      </c>
      <c r="D39" s="50"/>
      <c r="E39" s="50">
        <v>2</v>
      </c>
      <c r="F39" s="51">
        <f t="shared" si="7"/>
        <v>1</v>
      </c>
      <c r="G39" s="51">
        <v>1</v>
      </c>
      <c r="H39" s="48"/>
      <c r="I39" s="48"/>
      <c r="J39" s="81"/>
      <c r="K39" s="81"/>
      <c r="L39" s="81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9" s="30" customFormat="1" ht="18" customHeight="1" x14ac:dyDescent="0.25">
      <c r="A40" s="50" t="s">
        <v>43</v>
      </c>
      <c r="B40" s="51">
        <f t="shared" si="8"/>
        <v>1</v>
      </c>
      <c r="C40" s="51">
        <f t="shared" si="6"/>
        <v>1</v>
      </c>
      <c r="D40" s="50"/>
      <c r="E40" s="50">
        <v>1</v>
      </c>
      <c r="F40" s="51">
        <f>SUM(G40:H40)</f>
        <v>0</v>
      </c>
      <c r="G40" s="51"/>
      <c r="H40" s="48"/>
      <c r="I40" s="48"/>
      <c r="J40" s="81"/>
      <c r="K40" s="81"/>
      <c r="L40" s="81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9" s="30" customFormat="1" ht="18" customHeight="1" x14ac:dyDescent="0.25">
      <c r="A41" s="50" t="s">
        <v>44</v>
      </c>
      <c r="B41" s="51">
        <f t="shared" si="8"/>
        <v>2</v>
      </c>
      <c r="C41" s="51">
        <f t="shared" si="6"/>
        <v>1</v>
      </c>
      <c r="D41" s="50">
        <v>1</v>
      </c>
      <c r="E41" s="50"/>
      <c r="F41" s="51">
        <f t="shared" si="7"/>
        <v>1</v>
      </c>
      <c r="G41" s="51">
        <v>1</v>
      </c>
      <c r="H41" s="48">
        <v>0</v>
      </c>
      <c r="I41" s="48"/>
      <c r="J41" s="81"/>
      <c r="K41" s="81"/>
      <c r="L41" s="81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9" s="30" customFormat="1" ht="18" customHeight="1" x14ac:dyDescent="0.25">
      <c r="A42" s="50" t="s">
        <v>2</v>
      </c>
      <c r="B42" s="51"/>
      <c r="C42" s="51"/>
      <c r="D42" s="50"/>
      <c r="E42" s="50"/>
      <c r="F42" s="51"/>
      <c r="G42" s="51"/>
      <c r="H42" s="48"/>
      <c r="I42" s="34"/>
      <c r="J42" s="38"/>
      <c r="K42" s="38"/>
      <c r="L42" s="38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9" s="30" customFormat="1" ht="18" customHeight="1" x14ac:dyDescent="0.25">
      <c r="A43" s="53" t="s">
        <v>11</v>
      </c>
      <c r="B43" s="52">
        <f>+F43+C43</f>
        <v>10</v>
      </c>
      <c r="C43" s="52">
        <f>+D43+E43</f>
        <v>1</v>
      </c>
      <c r="D43" s="77">
        <f>SUM(D44:D46)</f>
        <v>0</v>
      </c>
      <c r="E43" s="77">
        <f>SUM(E44:E46)</f>
        <v>1</v>
      </c>
      <c r="F43" s="52">
        <f>+G43+H43</f>
        <v>9</v>
      </c>
      <c r="G43" s="77">
        <f>SUM(G44:G46)</f>
        <v>5</v>
      </c>
      <c r="H43" s="77">
        <f>SUM(H44:H46)</f>
        <v>4</v>
      </c>
      <c r="I43" s="31"/>
      <c r="J43" s="41"/>
      <c r="K43" s="41"/>
      <c r="L43" s="41"/>
      <c r="M43" s="39"/>
      <c r="N43" s="39"/>
      <c r="O43" s="39"/>
      <c r="P43" s="39"/>
      <c r="Q43" s="39"/>
      <c r="R43" s="39"/>
      <c r="S43" s="39"/>
      <c r="T43" s="39"/>
      <c r="U43" s="39"/>
      <c r="V43" s="39"/>
      <c r="Y43" s="66"/>
      <c r="Z43" s="66"/>
      <c r="AA43" s="66"/>
      <c r="AB43" s="66"/>
      <c r="AC43" s="66"/>
    </row>
    <row r="44" spans="1:29" s="30" customFormat="1" ht="18" customHeight="1" x14ac:dyDescent="0.25">
      <c r="A44" s="50" t="s">
        <v>3</v>
      </c>
      <c r="B44" s="51">
        <f>SUM(F44+C44)</f>
        <v>4</v>
      </c>
      <c r="C44" s="51">
        <f t="shared" ref="C44:C45" si="9">SUM(D44:E44)</f>
        <v>0</v>
      </c>
      <c r="D44" s="67"/>
      <c r="E44" s="50"/>
      <c r="F44" s="51">
        <f>SUM(G44:H44)</f>
        <v>4</v>
      </c>
      <c r="G44" s="51">
        <v>1</v>
      </c>
      <c r="H44" s="48">
        <v>3</v>
      </c>
      <c r="I44" s="34"/>
      <c r="J44" s="42"/>
      <c r="K44" s="42"/>
      <c r="L44" s="42"/>
      <c r="M44" s="39"/>
      <c r="N44" s="39"/>
      <c r="O44" s="39"/>
      <c r="P44" s="39"/>
      <c r="Q44" s="39"/>
      <c r="R44" s="39"/>
      <c r="S44" s="39"/>
      <c r="T44" s="39"/>
      <c r="U44" s="39"/>
      <c r="V44" s="39"/>
      <c r="Y44" s="66"/>
      <c r="Z44" s="66"/>
      <c r="AA44" s="66"/>
      <c r="AB44" s="66"/>
      <c r="AC44" s="66"/>
    </row>
    <row r="45" spans="1:29" s="30" customFormat="1" ht="18" customHeight="1" x14ac:dyDescent="0.25">
      <c r="A45" s="50" t="s">
        <v>22</v>
      </c>
      <c r="B45" s="51">
        <f>SUM(F45+C45)</f>
        <v>3</v>
      </c>
      <c r="C45" s="51">
        <f t="shared" si="9"/>
        <v>0</v>
      </c>
      <c r="D45" s="50"/>
      <c r="E45" s="50"/>
      <c r="F45" s="51">
        <f>SUM(G45:H45)</f>
        <v>3</v>
      </c>
      <c r="G45" s="51">
        <v>2</v>
      </c>
      <c r="H45" s="48">
        <v>1</v>
      </c>
      <c r="I45" s="43"/>
      <c r="J45" s="44"/>
      <c r="K45" s="44"/>
      <c r="L45" s="44"/>
      <c r="M45" s="39"/>
      <c r="N45" s="39"/>
      <c r="O45" s="39"/>
      <c r="P45" s="39"/>
      <c r="Q45" s="39"/>
      <c r="R45" s="39"/>
      <c r="S45" s="39"/>
      <c r="T45" s="39"/>
      <c r="U45" s="39"/>
      <c r="V45" s="39"/>
      <c r="Y45" s="66"/>
      <c r="Z45" s="66"/>
      <c r="AA45" s="66"/>
      <c r="AB45" s="66"/>
      <c r="AC45" s="66"/>
    </row>
    <row r="46" spans="1:29" s="75" customFormat="1" ht="18" customHeight="1" x14ac:dyDescent="0.25">
      <c r="A46" s="50" t="s">
        <v>23</v>
      </c>
      <c r="B46" s="51">
        <f>SUM(F46+C46)</f>
        <v>3</v>
      </c>
      <c r="C46" s="51">
        <f>SUM(D46:E46)</f>
        <v>1</v>
      </c>
      <c r="D46" s="50"/>
      <c r="E46" s="50">
        <v>1</v>
      </c>
      <c r="F46" s="51">
        <f>SUM(G46:H46)</f>
        <v>2</v>
      </c>
      <c r="G46" s="51">
        <v>2</v>
      </c>
      <c r="H46" s="48"/>
      <c r="I46" s="72"/>
      <c r="J46" s="73"/>
      <c r="K46" s="73"/>
      <c r="L46" s="73"/>
      <c r="M46" s="74"/>
      <c r="N46" s="74"/>
      <c r="O46" s="74"/>
      <c r="P46" s="74"/>
      <c r="Q46" s="74"/>
      <c r="R46" s="74"/>
      <c r="S46" s="74"/>
      <c r="T46" s="74"/>
      <c r="U46" s="74"/>
      <c r="V46" s="74"/>
      <c r="Y46" s="76"/>
      <c r="Z46" s="76"/>
      <c r="AA46" s="76"/>
      <c r="AB46" s="76"/>
      <c r="AC46" s="76"/>
    </row>
    <row r="47" spans="1:29" s="30" customFormat="1" ht="18" customHeight="1" x14ac:dyDescent="0.25">
      <c r="A47" s="68"/>
      <c r="B47" s="69"/>
      <c r="C47" s="69"/>
      <c r="D47" s="68"/>
      <c r="E47" s="68"/>
      <c r="F47" s="69"/>
      <c r="G47" s="69"/>
      <c r="H47" s="70"/>
      <c r="I47" s="34"/>
      <c r="J47" s="35"/>
      <c r="K47" s="35"/>
      <c r="L47" s="35"/>
      <c r="M47" s="39"/>
      <c r="N47" s="39"/>
      <c r="O47" s="39"/>
      <c r="P47" s="39"/>
      <c r="Q47" s="39"/>
      <c r="R47" s="39"/>
      <c r="S47" s="39"/>
      <c r="T47" s="39"/>
      <c r="U47" s="39"/>
      <c r="V47" s="39"/>
      <c r="Y47" s="66"/>
      <c r="Z47" s="66"/>
      <c r="AA47" s="66"/>
      <c r="AB47" s="66"/>
      <c r="AC47" s="66"/>
    </row>
    <row r="48" spans="1:29" ht="12.75" x14ac:dyDescent="0.2">
      <c r="A48" s="82" t="s">
        <v>35</v>
      </c>
      <c r="B48" s="8"/>
      <c r="C48" s="8"/>
      <c r="D48" s="8"/>
      <c r="E48" s="8"/>
      <c r="F48" s="8"/>
      <c r="G48" s="7"/>
      <c r="H48" s="83"/>
      <c r="I48" s="84"/>
      <c r="J48" s="85"/>
      <c r="K48" s="85"/>
      <c r="L48" s="85"/>
      <c r="Y48" s="86"/>
      <c r="Z48" s="86"/>
      <c r="AA48" s="86"/>
      <c r="AB48" s="86"/>
      <c r="AC48" s="86"/>
    </row>
    <row r="49" spans="1:28" ht="12.75" x14ac:dyDescent="0.2">
      <c r="A49" s="7" t="s">
        <v>45</v>
      </c>
      <c r="B49" s="8"/>
      <c r="C49" s="8"/>
      <c r="D49" s="8"/>
      <c r="E49" s="8"/>
      <c r="F49" s="8"/>
      <c r="G49" s="7"/>
      <c r="H49" s="8"/>
      <c r="I49" s="87"/>
      <c r="J49" s="88"/>
      <c r="K49" s="88"/>
      <c r="L49" s="88"/>
    </row>
    <row r="50" spans="1:28" ht="20.100000000000001" customHeight="1" x14ac:dyDescent="0.3">
      <c r="A50" s="22"/>
      <c r="I50" s="16"/>
      <c r="J50" s="46"/>
      <c r="K50" s="46"/>
      <c r="L50" s="46"/>
      <c r="M50" s="47"/>
      <c r="N50" s="47"/>
      <c r="O50" s="47"/>
      <c r="P50" s="47"/>
      <c r="Q50" s="47"/>
      <c r="R50" s="47"/>
      <c r="S50" s="47"/>
      <c r="T50" s="47"/>
      <c r="U50" s="47"/>
      <c r="V50" s="47"/>
      <c r="AB50" s="4">
        <f>SUM(K14:L14)</f>
        <v>0</v>
      </c>
    </row>
    <row r="51" spans="1:28" x14ac:dyDescent="0.3">
      <c r="I51" s="48"/>
      <c r="J51" s="30"/>
      <c r="K51" s="30"/>
      <c r="L51" s="30"/>
      <c r="M51" s="47"/>
      <c r="N51" s="47"/>
      <c r="O51" s="47"/>
      <c r="P51" s="47"/>
      <c r="Q51" s="47"/>
      <c r="R51" s="47"/>
      <c r="S51" s="47"/>
      <c r="T51" s="47"/>
      <c r="U51" s="47"/>
      <c r="V51" s="47"/>
      <c r="AB51" s="4">
        <f>SUM(K15:L15)</f>
        <v>0</v>
      </c>
    </row>
    <row r="52" spans="1:28" x14ac:dyDescent="0.3">
      <c r="AB52" s="4">
        <f>SUM(AB50:AB51)</f>
        <v>0</v>
      </c>
    </row>
  </sheetData>
  <mergeCells count="14">
    <mergeCell ref="A1:H1"/>
    <mergeCell ref="A2:H2"/>
    <mergeCell ref="A3:H3"/>
    <mergeCell ref="G10:H10"/>
    <mergeCell ref="A5:H5"/>
    <mergeCell ref="A6:H6"/>
    <mergeCell ref="A8:A11"/>
    <mergeCell ref="B8:H8"/>
    <mergeCell ref="B9:B11"/>
    <mergeCell ref="C9:E9"/>
    <mergeCell ref="F9:H9"/>
    <mergeCell ref="C10:C11"/>
    <mergeCell ref="D10:E10"/>
    <mergeCell ref="F10:F11"/>
  </mergeCells>
  <printOptions horizontalCentered="1"/>
  <pageMargins left="0.59055118110236227" right="0.6692913385826772" top="0.78740157480314965" bottom="0.59055118110236227" header="0.51181102362204722" footer="0.51181102362204722"/>
  <pageSetup scale="52" firstPageNumber="0" orientation="portrait" r:id="rId1"/>
  <headerFooter alignWithMargins="0"/>
  <rowBreaks count="1" manualBreakCount="1">
    <brk id="7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63F1AC4F304B42B3941098A75A78F0" ma:contentTypeVersion="13" ma:contentTypeDescription="Crear nuevo documento." ma:contentTypeScope="" ma:versionID="7224b119e6a0de9f88426344e8ed3ac9">
  <xsd:schema xmlns:xsd="http://www.w3.org/2001/XMLSchema" xmlns:xs="http://www.w3.org/2001/XMLSchema" xmlns:p="http://schemas.microsoft.com/office/2006/metadata/properties" xmlns:ns2="62f58b04-9c33-490c-ba7e-c6fd6f91e41a" xmlns:ns3="2e95bf99-24e0-4882-8195-e9d4d8693026" targetNamespace="http://schemas.microsoft.com/office/2006/metadata/properties" ma:root="true" ma:fieldsID="b21648e8ee46641aae5b5393295efdba" ns2:_="" ns3:_="">
    <xsd:import namespace="62f58b04-9c33-490c-ba7e-c6fd6f91e41a"/>
    <xsd:import namespace="2e95bf99-24e0-4882-8195-e9d4d86930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58b04-9c33-490c-ba7e-c6fd6f91e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5bf99-24e0-4882-8195-e9d4d86930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365C23-F8D0-4480-A3BA-BE958DF314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519C5D-4F17-4825-99B9-0FE4048AF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58b04-9c33-490c-ba7e-c6fd6f91e41a"/>
    <ds:schemaRef ds:uri="2e95bf99-24e0-4882-8195-e9d4d8693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F5077E-C106-4065-AD66-642AE3392E6A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2e95bf99-24e0-4882-8195-e9d4d8693026"/>
    <ds:schemaRef ds:uri="62f58b04-9c33-490c-ba7e-c6fd6f91e41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(3)</vt:lpstr>
      <vt:lpstr>'Hoja (3)'!Área_de_impresión</vt:lpstr>
      <vt:lpstr>'Hoja (3)'!Excel_BuiltIn_Print_Area_1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ADYS ARROCHA</cp:lastModifiedBy>
  <cp:lastPrinted>2022-06-10T20:43:21Z</cp:lastPrinted>
  <dcterms:created xsi:type="dcterms:W3CDTF">2008-08-20T14:51:52Z</dcterms:created>
  <dcterms:modified xsi:type="dcterms:W3CDTF">2022-06-10T20:43:23Z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0x0101000563F1AC4F304B42B3941098A75A78F0</vt:lpwstr>
  </property>
</Properties>
</file>