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ys.arrocha\Documents\HOMEWORK\PÁGINA WEB\Estadísticas para publicar hasta 2021\2. SEGUNDO SEMESTRE 2021_AQ\"/>
    </mc:Choice>
  </mc:AlternateContent>
  <xr:revisionPtr revIDLastSave="0" documentId="13_ncr:1_{7E8C4DB1-E3DE-4C6B-8342-9AE6C9FE7B86}" xr6:coauthVersionLast="47" xr6:coauthVersionMax="47" xr10:uidLastSave="{00000000-0000-0000-0000-000000000000}"/>
  <bookViews>
    <workbookView xWindow="-120" yWindow="-120" windowWidth="29040" windowHeight="15840" tabRatio="338" xr2:uid="{00000000-000D-0000-FFFF-FFFF00000000}"/>
  </bookViews>
  <sheets>
    <sheet name="matri comparativa II Sem" sheetId="2" r:id="rId1"/>
  </sheets>
  <definedNames>
    <definedName name="_xlnm.Print_Area" localSheetId="0">'matri comparativa II Sem'!$A$1:$D$34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2" i="2" l="1"/>
  <c r="D31" i="2"/>
  <c r="D30" i="2"/>
  <c r="D29" i="2"/>
  <c r="D28" i="2"/>
  <c r="D27" i="2"/>
  <c r="D26" i="2"/>
  <c r="C24" i="2"/>
  <c r="B24" i="2"/>
  <c r="D22" i="2"/>
  <c r="D21" i="2"/>
  <c r="D20" i="2"/>
  <c r="D19" i="2"/>
  <c r="D18" i="2"/>
  <c r="D17" i="2"/>
  <c r="C15" i="2"/>
  <c r="B15" i="2"/>
  <c r="B13" i="2"/>
  <c r="D24" i="2" l="1"/>
  <c r="D15" i="2"/>
  <c r="C13" i="2"/>
  <c r="D13" i="2" s="1"/>
</calcChain>
</file>

<file path=xl/sharedStrings.xml><?xml version="1.0" encoding="utf-8"?>
<sst xmlns="http://schemas.openxmlformats.org/spreadsheetml/2006/main" count="26" uniqueCount="26">
  <si>
    <t>SEDE</t>
  </si>
  <si>
    <t>GRAN TOTAL</t>
  </si>
  <si>
    <t>Facultad de Ing. Civil</t>
  </si>
  <si>
    <t>Facultad de Ing. Eléctrica</t>
  </si>
  <si>
    <t>Facultad de Ing. Industrial</t>
  </si>
  <si>
    <t>Facultad de Ing. Mecánica</t>
  </si>
  <si>
    <t>Facultad de Ing. de Sistemas Comp.</t>
  </si>
  <si>
    <t>Facultad de Ciencias y Tecnología</t>
  </si>
  <si>
    <t>Azuero</t>
  </si>
  <si>
    <t>Bocas del Toro</t>
  </si>
  <si>
    <t>Coclé</t>
  </si>
  <si>
    <t>Colón</t>
  </si>
  <si>
    <t>Chiriquí</t>
  </si>
  <si>
    <t>Panamá Oeste</t>
  </si>
  <si>
    <t>Veraguas</t>
  </si>
  <si>
    <t>SEDE PANAMÁ</t>
  </si>
  <si>
    <t>SEDES REGIONALES</t>
  </si>
  <si>
    <t xml:space="preserve"> MATRÍCULA, SEGÚN FACULTAD Y SEDE</t>
  </si>
  <si>
    <t>∆</t>
  </si>
  <si>
    <t>UNIVERSIDAD TECNOLÓGICAD DE PANAMÁ</t>
  </si>
  <si>
    <t>DIRECCIÓN GENERAL DE PLANIFICACIÓN UNIVERSITARIA</t>
  </si>
  <si>
    <t>DEPARTAMENTO DE ESTADÍSTICA E INDICADORES</t>
  </si>
  <si>
    <t>SEGUNDO SEMESTRE 2020 Vs 2021</t>
  </si>
  <si>
    <t>Matrícula final al 30-8-2021</t>
  </si>
  <si>
    <t>Segundo Semestre 2020</t>
  </si>
  <si>
    <t>Segundo Semestre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</si>
</sst>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#,##0"/>
    <numFmt numFmtId="165" formatCode="#,##0.0"/>
  </numFmts>
  <fonts count="13" x14ac:knownFonts="1">
    <font>
      <sz val="10"/>
      <name val="Arial"/>
      <family val="2"/>
    </font>
    <font>
      <sz val="12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34"/>
      </patternFill>
    </fill>
    <fill>
      <patternFill patternType="solid">
        <fgColor theme="0"/>
        <bgColor indexed="21"/>
      </patternFill>
    </fill>
    <fill>
      <patternFill patternType="solid">
        <fgColor theme="0"/>
        <bgColor indexed="26"/>
      </patternFill>
    </fill>
    <fill>
      <patternFill patternType="solid">
        <fgColor rgb="FFBFEFE0"/>
        <bgColor indexed="21"/>
      </patternFill>
    </fill>
    <fill>
      <patternFill patternType="solid">
        <fgColor rgb="FFEDF9F0"/>
        <bgColor indexed="34"/>
      </patternFill>
    </fill>
    <fill>
      <patternFill patternType="solid">
        <fgColor rgb="FFEDF9F0"/>
        <bgColor indexed="26"/>
      </patternFill>
    </fill>
  </fills>
  <borders count="12">
    <border>
      <left/>
      <right/>
      <top/>
      <bottom/>
      <diagonal/>
    </border>
    <border>
      <left/>
      <right style="medium">
        <color indexed="9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theme="1"/>
      </bottom>
      <diagonal/>
    </border>
    <border>
      <left style="medium">
        <color auto="1"/>
      </left>
      <right style="medium">
        <color auto="1"/>
      </right>
      <top/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/>
      <diagonal/>
    </border>
    <border>
      <left/>
      <right/>
      <top style="thin">
        <color auto="1"/>
      </top>
      <bottom/>
      <diagonal/>
    </border>
    <border>
      <left style="medium">
        <color theme="1"/>
      </left>
      <right style="medium">
        <color theme="1"/>
      </right>
      <top style="thin">
        <color auto="1"/>
      </top>
      <bottom/>
      <diagonal/>
    </border>
    <border>
      <left/>
      <right style="medium">
        <color indexed="9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theme="1"/>
      </left>
      <right style="medium">
        <color theme="1"/>
      </right>
      <top/>
      <bottom style="thin">
        <color auto="1"/>
      </bottom>
      <diagonal/>
    </border>
    <border>
      <left/>
      <right style="medium">
        <color indexed="9"/>
      </right>
      <top/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Font="1"/>
    <xf numFmtId="0" fontId="1" fillId="0" borderId="0" xfId="0" applyFont="1"/>
    <xf numFmtId="3" fontId="0" fillId="0" borderId="0" xfId="0" applyNumberFormat="1"/>
    <xf numFmtId="0" fontId="4" fillId="0" borderId="0" xfId="0" applyFont="1"/>
    <xf numFmtId="3" fontId="4" fillId="0" borderId="0" xfId="0" applyNumberFormat="1" applyFont="1"/>
    <xf numFmtId="3" fontId="0" fillId="0" borderId="0" xfId="0" applyNumberFormat="1" applyFont="1"/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0" fontId="6" fillId="3" borderId="0" xfId="0" applyFont="1" applyFill="1" applyBorder="1" applyAlignment="1">
      <alignment horizontal="center"/>
    </xf>
    <xf numFmtId="0" fontId="8" fillId="0" borderId="0" xfId="0" applyFont="1"/>
    <xf numFmtId="165" fontId="7" fillId="4" borderId="0" xfId="0" applyNumberFormat="1" applyFont="1" applyFill="1" applyBorder="1"/>
    <xf numFmtId="14" fontId="10" fillId="0" borderId="0" xfId="0" applyNumberFormat="1" applyFont="1"/>
    <xf numFmtId="0" fontId="10" fillId="0" borderId="0" xfId="0" applyFont="1"/>
    <xf numFmtId="0" fontId="7" fillId="0" borderId="0" xfId="0" applyFont="1"/>
    <xf numFmtId="14" fontId="10" fillId="0" borderId="0" xfId="0" applyNumberFormat="1" applyFont="1" applyAlignment="1">
      <alignment horizontal="center" vertical="center" wrapText="1"/>
    </xf>
    <xf numFmtId="0" fontId="3" fillId="4" borderId="0" xfId="0" applyFont="1" applyFill="1" applyBorder="1"/>
    <xf numFmtId="0" fontId="9" fillId="4" borderId="0" xfId="0" applyFont="1" applyFill="1" applyBorder="1"/>
    <xf numFmtId="0" fontId="8" fillId="4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165" fontId="8" fillId="4" borderId="0" xfId="0" applyNumberFormat="1" applyFont="1" applyFill="1" applyBorder="1"/>
    <xf numFmtId="165" fontId="8" fillId="4" borderId="0" xfId="0" applyNumberFormat="1" applyFont="1" applyFill="1" applyBorder="1" applyAlignment="1">
      <alignment vertical="center"/>
    </xf>
    <xf numFmtId="3" fontId="9" fillId="4" borderId="2" xfId="0" applyNumberFormat="1" applyFont="1" applyFill="1" applyBorder="1"/>
    <xf numFmtId="3" fontId="8" fillId="4" borderId="2" xfId="0" applyNumberFormat="1" applyFont="1" applyFill="1" applyBorder="1" applyAlignment="1">
      <alignment vertical="center"/>
    </xf>
    <xf numFmtId="3" fontId="8" fillId="2" borderId="2" xfId="0" applyNumberFormat="1" applyFont="1" applyFill="1" applyBorder="1" applyAlignment="1">
      <alignment vertical="center"/>
    </xf>
    <xf numFmtId="0" fontId="9" fillId="4" borderId="3" xfId="0" applyFont="1" applyFill="1" applyBorder="1"/>
    <xf numFmtId="0" fontId="9" fillId="4" borderId="4" xfId="0" applyFont="1" applyFill="1" applyBorder="1"/>
    <xf numFmtId="0" fontId="3" fillId="4" borderId="2" xfId="0" applyFont="1" applyFill="1" applyBorder="1"/>
    <xf numFmtId="0" fontId="2" fillId="5" borderId="8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3" fontId="8" fillId="6" borderId="2" xfId="0" applyNumberFormat="1" applyFont="1" applyFill="1" applyBorder="1" applyAlignment="1">
      <alignment horizontal="right" vertical="center"/>
    </xf>
    <xf numFmtId="165" fontId="8" fillId="7" borderId="0" xfId="0" applyNumberFormat="1" applyFont="1" applyFill="1" applyBorder="1"/>
    <xf numFmtId="0" fontId="11" fillId="5" borderId="6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1" fillId="5" borderId="7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E64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280099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99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  <mruColors>
      <color rgb="FFEDF9F0"/>
      <color rgb="FFBFEFE0"/>
      <color rgb="FFDFF5E4"/>
      <color rgb="FFDCF4E2"/>
      <color rgb="FFE8F8EC"/>
      <color rgb="FFF9FDFA"/>
      <color rgb="FFEAFAED"/>
      <color rgb="FFE0F8E5"/>
      <color rgb="FFDDF7E2"/>
      <color rgb="FFD6F6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0676F-A156-44FC-90B4-9517223E9D81}">
  <dimension ref="A1:N45"/>
  <sheetViews>
    <sheetView showGridLines="0" tabSelected="1" view="pageBreakPreview" zoomScale="130" zoomScaleNormal="100" zoomScaleSheetLayoutView="130" workbookViewId="0">
      <selection activeCell="I14" sqref="I14"/>
    </sheetView>
  </sheetViews>
  <sheetFormatPr baseColWidth="10" defaultColWidth="11.5703125" defaultRowHeight="12.75" x14ac:dyDescent="0.2"/>
  <cols>
    <col min="1" max="1" width="36" style="1" customWidth="1"/>
    <col min="2" max="2" width="13.28515625" style="1" customWidth="1"/>
    <col min="3" max="3" width="13.85546875" customWidth="1"/>
    <col min="4" max="4" width="13" customWidth="1"/>
    <col min="5" max="7" width="8" customWidth="1"/>
  </cols>
  <sheetData>
    <row r="1" spans="1:9" x14ac:dyDescent="0.2">
      <c r="A1" s="39" t="s">
        <v>19</v>
      </c>
      <c r="B1" s="39"/>
      <c r="C1" s="39"/>
      <c r="D1" s="39"/>
    </row>
    <row r="2" spans="1:9" x14ac:dyDescent="0.2">
      <c r="A2" s="39" t="s">
        <v>20</v>
      </c>
      <c r="B2" s="39"/>
      <c r="C2" s="39"/>
      <c r="D2" s="39"/>
    </row>
    <row r="3" spans="1:9" x14ac:dyDescent="0.2">
      <c r="A3" s="39" t="s">
        <v>21</v>
      </c>
      <c r="B3" s="39"/>
      <c r="C3" s="39"/>
      <c r="D3" s="39"/>
    </row>
    <row r="4" spans="1:9" x14ac:dyDescent="0.2">
      <c r="A4" s="11"/>
      <c r="B4" s="11"/>
      <c r="C4" s="11"/>
      <c r="D4" s="11"/>
    </row>
    <row r="5" spans="1:9" x14ac:dyDescent="0.2">
      <c r="A5" s="40" t="s">
        <v>17</v>
      </c>
      <c r="B5" s="40"/>
      <c r="C5" s="40"/>
      <c r="D5" s="40"/>
    </row>
    <row r="6" spans="1:9" x14ac:dyDescent="0.2">
      <c r="A6" s="40" t="s">
        <v>22</v>
      </c>
      <c r="B6" s="40"/>
      <c r="C6" s="40"/>
      <c r="D6" s="40"/>
    </row>
    <row r="7" spans="1:9" ht="15" x14ac:dyDescent="0.2">
      <c r="A7" s="2"/>
      <c r="B7" s="2"/>
    </row>
    <row r="8" spans="1:9" ht="12.75" customHeight="1" x14ac:dyDescent="0.2">
      <c r="A8" s="36" t="s">
        <v>0</v>
      </c>
      <c r="B8" s="41" t="s">
        <v>24</v>
      </c>
      <c r="C8" s="41" t="s">
        <v>25</v>
      </c>
      <c r="D8" s="29"/>
    </row>
    <row r="9" spans="1:9" ht="12.75" customHeight="1" x14ac:dyDescent="0.2">
      <c r="A9" s="37"/>
      <c r="B9" s="42"/>
      <c r="C9" s="42"/>
      <c r="D9" s="30"/>
    </row>
    <row r="10" spans="1:9" ht="13.5" customHeight="1" x14ac:dyDescent="0.2">
      <c r="A10" s="37"/>
      <c r="B10" s="42"/>
      <c r="C10" s="42"/>
      <c r="D10" s="31" t="s">
        <v>18</v>
      </c>
    </row>
    <row r="11" spans="1:9" ht="13.5" customHeight="1" x14ac:dyDescent="0.2">
      <c r="A11" s="38"/>
      <c r="B11" s="43"/>
      <c r="C11" s="43"/>
      <c r="D11" s="32"/>
      <c r="E11" s="10"/>
      <c r="F11" s="10"/>
      <c r="G11" s="10"/>
      <c r="H11" s="7"/>
      <c r="I11" s="7"/>
    </row>
    <row r="12" spans="1:9" x14ac:dyDescent="0.2">
      <c r="A12" s="17"/>
      <c r="B12" s="28"/>
      <c r="C12" s="28"/>
      <c r="D12" s="17"/>
      <c r="E12" s="7"/>
      <c r="F12" s="7"/>
      <c r="G12" s="7"/>
      <c r="H12" s="7"/>
      <c r="I12" s="7"/>
    </row>
    <row r="13" spans="1:9" ht="19.5" customHeight="1" x14ac:dyDescent="0.2">
      <c r="A13" s="33" t="s">
        <v>1</v>
      </c>
      <c r="B13" s="34">
        <f>SUM(B15+B24)</f>
        <v>23229</v>
      </c>
      <c r="C13" s="34">
        <f>SUM(C15+C24)</f>
        <v>24585</v>
      </c>
      <c r="D13" s="35">
        <f t="shared" ref="D13:D15" si="0">(C13-B13)/B13*100</f>
        <v>5.8375306728658138</v>
      </c>
      <c r="E13" s="9"/>
      <c r="F13" s="9"/>
      <c r="G13" s="9"/>
      <c r="H13" s="9"/>
      <c r="I13" s="9"/>
    </row>
    <row r="14" spans="1:9" x14ac:dyDescent="0.2">
      <c r="A14" s="18"/>
      <c r="B14" s="23"/>
      <c r="C14" s="23"/>
      <c r="D14" s="21"/>
      <c r="E14" s="9"/>
      <c r="F14" s="9"/>
      <c r="G14" s="9"/>
      <c r="H14" s="9"/>
      <c r="I14" s="9"/>
    </row>
    <row r="15" spans="1:9" ht="19.5" customHeight="1" x14ac:dyDescent="0.2">
      <c r="A15" s="19" t="s">
        <v>15</v>
      </c>
      <c r="B15" s="24">
        <f>SUM(B17:B22)</f>
        <v>14800</v>
      </c>
      <c r="C15" s="24">
        <f>SUM(C17:C22)</f>
        <v>15830</v>
      </c>
      <c r="D15" s="22">
        <f t="shared" si="0"/>
        <v>6.9594594594594588</v>
      </c>
      <c r="E15" s="9"/>
      <c r="F15" s="9"/>
      <c r="G15" s="9"/>
      <c r="H15" s="9"/>
      <c r="I15" s="9"/>
    </row>
    <row r="16" spans="1:9" x14ac:dyDescent="0.2">
      <c r="A16" s="18"/>
      <c r="B16" s="23"/>
      <c r="C16" s="23"/>
      <c r="D16" s="12"/>
      <c r="E16" s="9"/>
      <c r="F16" s="9"/>
      <c r="G16" s="9"/>
      <c r="H16" s="7"/>
      <c r="I16" s="7"/>
    </row>
    <row r="17" spans="1:9" x14ac:dyDescent="0.2">
      <c r="A17" s="18" t="s">
        <v>2</v>
      </c>
      <c r="B17" s="23">
        <v>3414</v>
      </c>
      <c r="C17" s="23">
        <v>3423</v>
      </c>
      <c r="D17" s="12">
        <f>(C17-B17)/B17*100</f>
        <v>0.26362038664323373</v>
      </c>
      <c r="E17" s="9"/>
      <c r="F17" s="9"/>
      <c r="G17" s="9"/>
      <c r="H17" s="9"/>
      <c r="I17" s="9"/>
    </row>
    <row r="18" spans="1:9" x14ac:dyDescent="0.2">
      <c r="A18" s="18" t="s">
        <v>3</v>
      </c>
      <c r="B18" s="23">
        <v>1734</v>
      </c>
      <c r="C18" s="23">
        <v>1807</v>
      </c>
      <c r="D18" s="12">
        <f>(C18-B18)/B18*100</f>
        <v>4.2099192618223755</v>
      </c>
      <c r="E18" s="9"/>
      <c r="F18" s="9"/>
      <c r="G18" s="9"/>
      <c r="H18" s="9"/>
      <c r="I18" s="9"/>
    </row>
    <row r="19" spans="1:9" x14ac:dyDescent="0.2">
      <c r="A19" s="18" t="s">
        <v>4</v>
      </c>
      <c r="B19" s="23">
        <v>3989</v>
      </c>
      <c r="C19" s="23">
        <v>4401</v>
      </c>
      <c r="D19" s="12">
        <f t="shared" ref="D19:D32" si="1">(C19-B19)/B19*100</f>
        <v>10.328403108548509</v>
      </c>
      <c r="E19" s="9"/>
      <c r="F19" s="9"/>
      <c r="G19" s="9"/>
      <c r="H19" s="9"/>
      <c r="I19" s="9"/>
    </row>
    <row r="20" spans="1:9" x14ac:dyDescent="0.2">
      <c r="A20" s="18" t="s">
        <v>5</v>
      </c>
      <c r="B20" s="23">
        <v>2278</v>
      </c>
      <c r="C20" s="23">
        <v>2517</v>
      </c>
      <c r="D20" s="12">
        <f t="shared" si="1"/>
        <v>10.491659350307287</v>
      </c>
      <c r="E20" s="9"/>
      <c r="F20" s="9"/>
      <c r="G20" s="9"/>
      <c r="H20" s="9"/>
      <c r="I20" s="9"/>
    </row>
    <row r="21" spans="1:9" x14ac:dyDescent="0.2">
      <c r="A21" s="18" t="s">
        <v>6</v>
      </c>
      <c r="B21" s="23">
        <v>2695</v>
      </c>
      <c r="C21" s="23">
        <v>3022</v>
      </c>
      <c r="D21" s="12">
        <f t="shared" si="1"/>
        <v>12.133580705009276</v>
      </c>
      <c r="E21" s="9"/>
      <c r="F21" s="9"/>
      <c r="G21" s="9"/>
      <c r="H21" s="9"/>
      <c r="I21" s="9"/>
    </row>
    <row r="22" spans="1:9" x14ac:dyDescent="0.2">
      <c r="A22" s="18" t="s">
        <v>7</v>
      </c>
      <c r="B22" s="23">
        <v>690</v>
      </c>
      <c r="C22" s="23">
        <v>660</v>
      </c>
      <c r="D22" s="12">
        <f t="shared" si="1"/>
        <v>-4.3478260869565215</v>
      </c>
      <c r="E22" s="9"/>
      <c r="F22" s="9"/>
      <c r="G22" s="9"/>
      <c r="H22" s="9"/>
      <c r="I22" s="9"/>
    </row>
    <row r="23" spans="1:9" x14ac:dyDescent="0.2">
      <c r="A23" s="18"/>
      <c r="B23" s="23"/>
      <c r="C23" s="23"/>
      <c r="D23" s="12"/>
      <c r="E23" s="9"/>
      <c r="F23" s="9"/>
      <c r="G23" s="9"/>
      <c r="H23" s="9"/>
      <c r="I23" s="9"/>
    </row>
    <row r="24" spans="1:9" ht="19.5" customHeight="1" x14ac:dyDescent="0.2">
      <c r="A24" s="20" t="s">
        <v>16</v>
      </c>
      <c r="B24" s="25">
        <f>SUM(B26:B32)</f>
        <v>8429</v>
      </c>
      <c r="C24" s="25">
        <f>SUM(C26:C32)</f>
        <v>8755</v>
      </c>
      <c r="D24" s="22">
        <f t="shared" si="1"/>
        <v>3.8675999525447859</v>
      </c>
      <c r="E24" s="9"/>
      <c r="F24" s="9"/>
      <c r="G24" s="9"/>
      <c r="H24" s="9"/>
      <c r="I24" s="9"/>
    </row>
    <row r="25" spans="1:9" x14ac:dyDescent="0.2">
      <c r="A25" s="18"/>
      <c r="B25" s="23"/>
      <c r="C25" s="23"/>
      <c r="D25" s="12"/>
      <c r="E25" s="9"/>
      <c r="F25" s="9"/>
      <c r="G25" s="9"/>
      <c r="H25" s="9"/>
      <c r="I25" s="9"/>
    </row>
    <row r="26" spans="1:9" x14ac:dyDescent="0.2">
      <c r="A26" s="18" t="s">
        <v>8</v>
      </c>
      <c r="B26" s="23">
        <v>1219</v>
      </c>
      <c r="C26" s="23">
        <v>1218</v>
      </c>
      <c r="D26" s="12">
        <f t="shared" si="1"/>
        <v>-8.2034454470877774E-2</v>
      </c>
      <c r="E26" s="9"/>
      <c r="F26" s="9"/>
      <c r="G26" s="9"/>
      <c r="H26" s="9"/>
      <c r="I26" s="9"/>
    </row>
    <row r="27" spans="1:9" x14ac:dyDescent="0.2">
      <c r="A27" s="18" t="s">
        <v>9</v>
      </c>
      <c r="B27" s="23">
        <v>196</v>
      </c>
      <c r="C27" s="23">
        <v>228</v>
      </c>
      <c r="D27" s="12">
        <f t="shared" si="1"/>
        <v>16.326530612244898</v>
      </c>
      <c r="E27" s="9"/>
      <c r="F27" s="9"/>
      <c r="G27" s="9"/>
      <c r="H27" s="9"/>
      <c r="I27" s="9"/>
    </row>
    <row r="28" spans="1:9" x14ac:dyDescent="0.2">
      <c r="A28" s="18" t="s">
        <v>10</v>
      </c>
      <c r="B28" s="23">
        <v>910</v>
      </c>
      <c r="C28" s="23">
        <v>986</v>
      </c>
      <c r="D28" s="12">
        <f t="shared" si="1"/>
        <v>8.3516483516483504</v>
      </c>
      <c r="E28" s="9"/>
      <c r="F28" s="9"/>
      <c r="G28" s="9"/>
      <c r="H28" s="9"/>
      <c r="I28" s="9"/>
    </row>
    <row r="29" spans="1:9" x14ac:dyDescent="0.2">
      <c r="A29" s="18" t="s">
        <v>11</v>
      </c>
      <c r="B29" s="23">
        <v>638</v>
      </c>
      <c r="C29" s="23">
        <v>650</v>
      </c>
      <c r="D29" s="12">
        <f t="shared" si="1"/>
        <v>1.8808777429467085</v>
      </c>
      <c r="E29" s="9"/>
      <c r="F29" s="9"/>
      <c r="G29" s="9"/>
      <c r="H29" s="9"/>
      <c r="I29" s="9"/>
    </row>
    <row r="30" spans="1:9" x14ac:dyDescent="0.2">
      <c r="A30" s="18" t="s">
        <v>12</v>
      </c>
      <c r="B30" s="23">
        <v>2419</v>
      </c>
      <c r="C30" s="23">
        <v>2354</v>
      </c>
      <c r="D30" s="12">
        <f t="shared" si="1"/>
        <v>-2.6870607689127737</v>
      </c>
      <c r="E30" s="9"/>
      <c r="F30" s="9"/>
      <c r="G30" s="9"/>
      <c r="H30" s="9"/>
      <c r="I30" s="9"/>
    </row>
    <row r="31" spans="1:9" x14ac:dyDescent="0.2">
      <c r="A31" s="18" t="s">
        <v>13</v>
      </c>
      <c r="B31" s="23">
        <v>1697</v>
      </c>
      <c r="C31" s="23">
        <v>1883</v>
      </c>
      <c r="D31" s="12">
        <f t="shared" si="1"/>
        <v>10.960518562168533</v>
      </c>
      <c r="E31" s="9"/>
      <c r="F31" s="9"/>
      <c r="G31" s="9"/>
      <c r="H31" s="9"/>
      <c r="I31" s="9"/>
    </row>
    <row r="32" spans="1:9" x14ac:dyDescent="0.2">
      <c r="A32" s="18" t="s">
        <v>14</v>
      </c>
      <c r="B32" s="23">
        <v>1350</v>
      </c>
      <c r="C32" s="23">
        <v>1436</v>
      </c>
      <c r="D32" s="12">
        <f t="shared" si="1"/>
        <v>6.3703703703703702</v>
      </c>
      <c r="E32" s="9"/>
      <c r="F32" s="9"/>
      <c r="G32" s="9"/>
      <c r="H32" s="9"/>
      <c r="I32" s="9"/>
    </row>
    <row r="33" spans="1:14" ht="13.5" thickBot="1" x14ac:dyDescent="0.25">
      <c r="A33" s="26"/>
      <c r="B33" s="27"/>
      <c r="C33" s="27"/>
      <c r="D33" s="26"/>
      <c r="E33" s="9"/>
      <c r="F33" s="9"/>
      <c r="G33" s="9"/>
      <c r="H33" s="7"/>
      <c r="I33" s="7"/>
      <c r="K33" s="4"/>
      <c r="L33" s="4"/>
      <c r="M33" s="4"/>
      <c r="N33" s="4"/>
    </row>
    <row r="34" spans="1:14" x14ac:dyDescent="0.2">
      <c r="A34" s="13" t="s">
        <v>23</v>
      </c>
      <c r="B34" s="14"/>
      <c r="C34" s="15"/>
      <c r="D34" s="15"/>
      <c r="K34" s="4"/>
      <c r="L34" s="4"/>
      <c r="M34" s="4"/>
      <c r="N34" s="4"/>
    </row>
    <row r="35" spans="1:14" x14ac:dyDescent="0.2">
      <c r="A35" s="16"/>
      <c r="B35" s="14"/>
      <c r="C35" s="15"/>
      <c r="D35" s="15"/>
      <c r="K35" s="4"/>
      <c r="L35" s="5"/>
      <c r="M35" s="5"/>
      <c r="N35" s="4"/>
    </row>
    <row r="36" spans="1:14" x14ac:dyDescent="0.2">
      <c r="G36" s="3"/>
      <c r="H36" s="3"/>
      <c r="K36" s="4"/>
      <c r="L36" s="5"/>
      <c r="M36" s="5"/>
      <c r="N36" s="4"/>
    </row>
    <row r="37" spans="1:14" x14ac:dyDescent="0.2">
      <c r="F37" s="1"/>
      <c r="G37" s="6"/>
      <c r="H37" s="6"/>
      <c r="I37" s="1"/>
      <c r="K37" s="4"/>
      <c r="L37" s="4"/>
      <c r="M37" s="4"/>
      <c r="N37" s="4"/>
    </row>
    <row r="38" spans="1:14" x14ac:dyDescent="0.2">
      <c r="F38" s="1"/>
      <c r="G38" s="1"/>
      <c r="H38" s="1"/>
      <c r="I38" s="1"/>
      <c r="J38" s="7"/>
      <c r="K38" s="7"/>
      <c r="L38" s="4"/>
      <c r="M38" s="4"/>
      <c r="N38" s="4"/>
    </row>
    <row r="39" spans="1:14" x14ac:dyDescent="0.2">
      <c r="F39" s="1"/>
      <c r="G39" s="1"/>
      <c r="H39" s="1"/>
      <c r="I39" s="1"/>
      <c r="J39" s="7"/>
      <c r="K39" s="7"/>
      <c r="L39" s="4"/>
      <c r="M39" s="4"/>
      <c r="N39" s="4"/>
    </row>
    <row r="40" spans="1:14" x14ac:dyDescent="0.2">
      <c r="F40" s="1"/>
      <c r="G40" s="1"/>
      <c r="H40" s="1"/>
      <c r="I40" s="6"/>
      <c r="J40" s="8"/>
      <c r="K40" s="7"/>
    </row>
    <row r="41" spans="1:14" x14ac:dyDescent="0.2">
      <c r="F41" s="1"/>
      <c r="G41" s="1"/>
      <c r="H41" s="1"/>
      <c r="I41" s="6"/>
      <c r="J41" s="8"/>
      <c r="K41" s="7"/>
    </row>
    <row r="42" spans="1:14" x14ac:dyDescent="0.2">
      <c r="F42" s="1"/>
      <c r="G42" s="1"/>
      <c r="H42" s="1"/>
      <c r="I42" s="1"/>
      <c r="J42" s="7"/>
      <c r="K42" s="7"/>
    </row>
    <row r="43" spans="1:14" x14ac:dyDescent="0.2">
      <c r="F43" s="1"/>
      <c r="G43" s="1"/>
      <c r="H43" s="1"/>
      <c r="I43" s="1"/>
    </row>
    <row r="44" spans="1:14" x14ac:dyDescent="0.2">
      <c r="F44" s="1"/>
      <c r="G44" s="1"/>
      <c r="H44" s="1"/>
      <c r="I44" s="1"/>
    </row>
    <row r="45" spans="1:14" x14ac:dyDescent="0.2">
      <c r="F45" s="1"/>
      <c r="G45" s="1"/>
      <c r="H45" s="1"/>
      <c r="I45" s="1"/>
    </row>
  </sheetData>
  <mergeCells count="8">
    <mergeCell ref="A8:A11"/>
    <mergeCell ref="A1:D1"/>
    <mergeCell ref="A2:D2"/>
    <mergeCell ref="A3:D3"/>
    <mergeCell ref="A5:D5"/>
    <mergeCell ref="A6:D6"/>
    <mergeCell ref="B8:B11"/>
    <mergeCell ref="C8:C11"/>
  </mergeCells>
  <pageMargins left="1.6141732283464567" right="0.78740157480314965" top="0.78740157480314965" bottom="0.70866141732283472" header="0.51181102362204722" footer="0.51181102362204722"/>
  <pageSetup scale="90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matri comparativa II Sem</vt:lpstr>
      <vt:lpstr>'matri comparativa II Sem'!Área_de_impresión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VILLARREAL</dc:creator>
  <cp:lastModifiedBy>ADYS ARROCHA</cp:lastModifiedBy>
  <cp:lastPrinted>2016-05-06T17:20:23Z</cp:lastPrinted>
  <dcterms:created xsi:type="dcterms:W3CDTF">2008-08-11T15:28:12Z</dcterms:created>
  <dcterms:modified xsi:type="dcterms:W3CDTF">2022-03-29T20:50:18Z</dcterms:modified>
</cp:coreProperties>
</file>