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jahir.calvo\Downloads\PUBLICAR\Nuevo\"/>
    </mc:Choice>
  </mc:AlternateContent>
  <xr:revisionPtr revIDLastSave="0" documentId="13_ncr:1_{1B354F17-84DE-4E1C-8B24-18C9FBEF5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ícula-FIC-2005-2023" sheetId="1" r:id="rId1"/>
  </sheets>
  <definedNames>
    <definedName name="_1Excel_BuiltIn_Print_Area_1_1" localSheetId="0">'Matrícula-FIC-2005-2023'!$A$7:$C$59</definedName>
    <definedName name="_2Excel_BuiltIn_Print_Area_1_1_1" localSheetId="0">'Matrícula-FIC-2005-2023'!$A$7:$C$56</definedName>
    <definedName name="_xlnm.Print_Area" localSheetId="0">'Matrícula-FIC-2005-2023'!$A$1:$T$57</definedName>
    <definedName name="Excel_BuiltIn_Print_Area_1_1" localSheetId="0">'Matrícula-FIC-2005-2023'!$A$7:$C$56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T52" i="1"/>
  <c r="S52" i="1"/>
  <c r="R52" i="1"/>
  <c r="Q52" i="1"/>
  <c r="P52" i="1"/>
  <c r="O52" i="1"/>
  <c r="N52" i="1"/>
  <c r="M52" i="1"/>
  <c r="L52" i="1"/>
  <c r="K52" i="1"/>
  <c r="D52" i="1"/>
  <c r="C52" i="1"/>
  <c r="B52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28" i="1"/>
  <c r="S28" i="1"/>
  <c r="R28" i="1"/>
  <c r="Q28" i="1"/>
  <c r="P28" i="1"/>
  <c r="O28" i="1"/>
  <c r="N28" i="1"/>
  <c r="M28" i="1"/>
  <c r="L28" i="1"/>
  <c r="K28" i="1"/>
  <c r="J28" i="1"/>
  <c r="F28" i="1"/>
  <c r="D28" i="1"/>
  <c r="C28" i="1"/>
  <c r="B28" i="1"/>
  <c r="B15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H10" i="1" l="1"/>
  <c r="Q10" i="1"/>
  <c r="E10" i="1"/>
  <c r="M10" i="1"/>
  <c r="B10" i="1"/>
  <c r="C10" i="1"/>
  <c r="P10" i="1"/>
  <c r="J10" i="1"/>
  <c r="S10" i="1"/>
  <c r="K10" i="1"/>
  <c r="T10" i="1"/>
  <c r="D10" i="1"/>
  <c r="L10" i="1"/>
  <c r="R10" i="1"/>
  <c r="G10" i="1"/>
  <c r="I10" i="1"/>
  <c r="N10" i="1"/>
  <c r="F10" i="1"/>
  <c r="O10" i="1"/>
</calcChain>
</file>

<file path=xl/sharedStrings.xml><?xml version="1.0" encoding="utf-8"?>
<sst xmlns="http://schemas.openxmlformats.org/spreadsheetml/2006/main" count="47" uniqueCount="43">
  <si>
    <t>Doctorado en</t>
  </si>
  <si>
    <t xml:space="preserve">    Ingeniería de Proyectos</t>
  </si>
  <si>
    <t>Maestría en</t>
  </si>
  <si>
    <t xml:space="preserve">    Administración de Proyectos de Construcción</t>
  </si>
  <si>
    <t xml:space="preserve">    Ciencias</t>
  </si>
  <si>
    <t xml:space="preserve">    Ciencias Ambientales</t>
  </si>
  <si>
    <t xml:space="preserve">    Desarrollo Urbano y Regional</t>
  </si>
  <si>
    <t xml:space="preserve">    Recursos Hídricos </t>
  </si>
  <si>
    <t xml:space="preserve">    Ingeniería Ambiental</t>
  </si>
  <si>
    <t xml:space="preserve">    Ingeniería Civil</t>
  </si>
  <si>
    <t xml:space="preserve">    Ingeniería Estructural</t>
  </si>
  <si>
    <t xml:space="preserve">    Ingeniería Geotécnica</t>
  </si>
  <si>
    <t xml:space="preserve">    Planificación y Gestión Portuaria</t>
  </si>
  <si>
    <t xml:space="preserve">    Sistemas de Información Geográfica</t>
  </si>
  <si>
    <t>Licenciatura en Ingeniería</t>
  </si>
  <si>
    <t xml:space="preserve">    Ambiental</t>
  </si>
  <si>
    <t xml:space="preserve">    Civil</t>
  </si>
  <si>
    <t xml:space="preserve">    Geológica</t>
  </si>
  <si>
    <t xml:space="preserve">    Geomática</t>
  </si>
  <si>
    <t xml:space="preserve">    Marítima Portuaria</t>
  </si>
  <si>
    <t>Licenciatura en</t>
  </si>
  <si>
    <t xml:space="preserve">    Dibujo Automatizado</t>
  </si>
  <si>
    <t xml:space="preserve">    Edificaciones</t>
  </si>
  <si>
    <t xml:space="preserve">    Operaciones Marítimas y Portuarias</t>
  </si>
  <si>
    <t xml:space="preserve">    Saneamiento y Ambiente</t>
  </si>
  <si>
    <t xml:space="preserve">    Topografía</t>
  </si>
  <si>
    <t>Licenciatura en Tecnología</t>
  </si>
  <si>
    <t xml:space="preserve">    en Dibujo de Ingeniería</t>
  </si>
  <si>
    <t xml:space="preserve">    Sanitaria y Ambiental</t>
  </si>
  <si>
    <t xml:space="preserve">    Topográfica </t>
  </si>
  <si>
    <t xml:space="preserve">    Saneamiento y  Ambiente</t>
  </si>
  <si>
    <t>TOTAL</t>
  </si>
  <si>
    <t>Postgrado en</t>
  </si>
  <si>
    <t>UNIVERSIDAD TECNOLÓGICA DE PANAMÁ</t>
  </si>
  <si>
    <t>DIRECCIÓN GENERAL DE PLANIFICACIÓN UNIVERSITARIA</t>
  </si>
  <si>
    <t>DEPARTAMENTO DE ESTADÍSTICA E INDICADORES</t>
  </si>
  <si>
    <t xml:space="preserve"> SEGÚN NIVEL Y CARRERA/PROGRAMA: AÑOS 2005-2023 </t>
  </si>
  <si>
    <t xml:space="preserve">MATRÍCULA DE LA FACULTAD DE INGENIERÍA CIVIL, EN LA SEDE PANAMÁ, </t>
  </si>
  <si>
    <t xml:space="preserve">Técnico en Ingeniería con esp. en </t>
  </si>
  <si>
    <t xml:space="preserve">    en Administración de Proyectos de Construcción</t>
  </si>
  <si>
    <t xml:space="preserve">    de Edificaciones</t>
  </si>
  <si>
    <t>Nivel y Carrera/Programa</t>
  </si>
  <si>
    <t xml:space="preserve">Fuente: Sistema de Matrícula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</si>
</sst>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"/>
  </numFmts>
  <fonts count="12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ourier New"/>
      <family val="3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0497B"/>
        <bgColor indexed="25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/>
  </cellStyleXfs>
  <cellXfs count="51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7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6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14" fontId="3" fillId="0" borderId="0" xfId="0" applyNumberFormat="1" applyFont="1" applyAlignment="1">
      <alignment horizontal="left" vertical="center" wrapText="1"/>
    </xf>
    <xf numFmtId="164" fontId="3" fillId="0" borderId="0" xfId="1" applyFont="1"/>
    <xf numFmtId="164" fontId="11" fillId="0" borderId="0" xfId="1" applyFont="1"/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4" fontId="10" fillId="0" borderId="0" xfId="1" applyFont="1" applyAlignment="1">
      <alignment horizontal="center"/>
    </xf>
    <xf numFmtId="164" fontId="10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8EA150C0-E975-4EA1-BCF7-0D6D41E81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0"/>
  <sheetViews>
    <sheetView showGridLines="0" showZeros="0" tabSelected="1" view="pageBreakPreview" zoomScaleNormal="100" zoomScaleSheetLayoutView="100" workbookViewId="0">
      <pane xSplit="1" ySplit="8" topLeftCell="B30" activePane="bottomRight" state="frozen"/>
      <selection pane="topRight" activeCell="B1" sqref="B1"/>
      <selection pane="bottomLeft" activeCell="A5" sqref="A5"/>
      <selection pane="bottomRight" activeCell="I13" sqref="I13"/>
    </sheetView>
  </sheetViews>
  <sheetFormatPr baseColWidth="10" defaultColWidth="11.42578125" defaultRowHeight="15" x14ac:dyDescent="0.2"/>
  <cols>
    <col min="1" max="1" width="51.85546875" style="1" bestFit="1" customWidth="1"/>
    <col min="2" max="18" width="7" style="1" bestFit="1" customWidth="1"/>
    <col min="19" max="20" width="7" style="2" bestFit="1" customWidth="1"/>
    <col min="21" max="16384" width="11.42578125" style="1"/>
  </cols>
  <sheetData>
    <row r="1" spans="1:20" s="38" customFormat="1" ht="14.25" customHeight="1" x14ac:dyDescent="0.25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38" customFormat="1" ht="14.25" customHeight="1" x14ac:dyDescent="0.25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38" customFormat="1" ht="14.25" customHeight="1" x14ac:dyDescent="0.25">
      <c r="A3" s="49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s="38" customFormat="1" ht="9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s="38" customFormat="1" ht="17.100000000000001" customHeight="1" x14ac:dyDescent="0.25">
      <c r="A5" s="50" t="s">
        <v>37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s="38" customFormat="1" ht="17.100000000000001" customHeight="1" x14ac:dyDescent="0.25">
      <c r="A6" s="50" t="s">
        <v>36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0.15" customHeight="1" x14ac:dyDescent="0.2">
      <c r="A7" s="40"/>
      <c r="B7" s="40"/>
      <c r="C7" s="40"/>
      <c r="D7" s="40"/>
      <c r="E7" s="40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s="3" customFormat="1" x14ac:dyDescent="0.2">
      <c r="A8" s="46" t="s">
        <v>41</v>
      </c>
      <c r="B8" s="47">
        <v>2005</v>
      </c>
      <c r="C8" s="47">
        <v>2006</v>
      </c>
      <c r="D8" s="47">
        <v>2007</v>
      </c>
      <c r="E8" s="47">
        <v>2008</v>
      </c>
      <c r="F8" s="47">
        <v>2009</v>
      </c>
      <c r="G8" s="47">
        <v>2010</v>
      </c>
      <c r="H8" s="47">
        <v>2011</v>
      </c>
      <c r="I8" s="47">
        <v>2012</v>
      </c>
      <c r="J8" s="47">
        <v>2013</v>
      </c>
      <c r="K8" s="47">
        <v>2014</v>
      </c>
      <c r="L8" s="47">
        <v>2015</v>
      </c>
      <c r="M8" s="47">
        <v>2016</v>
      </c>
      <c r="N8" s="47">
        <v>2017</v>
      </c>
      <c r="O8" s="47">
        <v>2018</v>
      </c>
      <c r="P8" s="47">
        <v>2019</v>
      </c>
      <c r="Q8" s="47">
        <v>2020</v>
      </c>
      <c r="R8" s="47">
        <v>2021</v>
      </c>
      <c r="S8" s="47">
        <v>2022</v>
      </c>
      <c r="T8" s="48">
        <v>2023</v>
      </c>
    </row>
    <row r="9" spans="1:20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s="9" customFormat="1" x14ac:dyDescent="0.2">
      <c r="A10" s="7" t="s">
        <v>31</v>
      </c>
      <c r="B10" s="8">
        <f t="shared" ref="B10:T10" si="0">SUM(B12+B15+B28+B31+B39+B46+B52)</f>
        <v>2216</v>
      </c>
      <c r="C10" s="8">
        <f t="shared" si="0"/>
        <v>2720</v>
      </c>
      <c r="D10" s="8">
        <f t="shared" si="0"/>
        <v>2977</v>
      </c>
      <c r="E10" s="8">
        <f t="shared" si="0"/>
        <v>2988</v>
      </c>
      <c r="F10" s="8">
        <f t="shared" si="0"/>
        <v>3104</v>
      </c>
      <c r="G10" s="8">
        <f t="shared" si="0"/>
        <v>3117</v>
      </c>
      <c r="H10" s="8">
        <f t="shared" si="0"/>
        <v>3122</v>
      </c>
      <c r="I10" s="8">
        <f t="shared" si="0"/>
        <v>3113</v>
      </c>
      <c r="J10" s="8">
        <f t="shared" si="0"/>
        <v>3292</v>
      </c>
      <c r="K10" s="8">
        <f t="shared" si="0"/>
        <v>3457</v>
      </c>
      <c r="L10" s="8">
        <f t="shared" si="0"/>
        <v>3545</v>
      </c>
      <c r="M10" s="8">
        <f t="shared" si="0"/>
        <v>3600</v>
      </c>
      <c r="N10" s="8">
        <f t="shared" si="0"/>
        <v>3611</v>
      </c>
      <c r="O10" s="8">
        <f t="shared" si="0"/>
        <v>3617</v>
      </c>
      <c r="P10" s="8">
        <f t="shared" si="0"/>
        <v>3603</v>
      </c>
      <c r="Q10" s="8">
        <f t="shared" si="0"/>
        <v>3424</v>
      </c>
      <c r="R10" s="8">
        <f t="shared" si="0"/>
        <v>3686</v>
      </c>
      <c r="S10" s="8">
        <f t="shared" si="0"/>
        <v>3441</v>
      </c>
      <c r="T10" s="42">
        <f t="shared" si="0"/>
        <v>3130</v>
      </c>
    </row>
    <row r="11" spans="1:20" s="13" customFormat="1" x14ac:dyDescent="0.2">
      <c r="A11" s="10"/>
      <c r="B11" s="11"/>
      <c r="C11" s="11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5"/>
      <c r="T11" s="6"/>
    </row>
    <row r="12" spans="1:20" s="9" customFormat="1" x14ac:dyDescent="0.2">
      <c r="A12" s="14" t="s">
        <v>0</v>
      </c>
      <c r="B12" s="8"/>
      <c r="C12" s="8"/>
      <c r="D12" s="8">
        <f t="shared" ref="D12:T12" si="1">SUM(D13)</f>
        <v>7</v>
      </c>
      <c r="E12" s="8">
        <f t="shared" si="1"/>
        <v>7</v>
      </c>
      <c r="F12" s="8">
        <f t="shared" si="1"/>
        <v>0</v>
      </c>
      <c r="G12" s="15">
        <f t="shared" si="1"/>
        <v>8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1</v>
      </c>
      <c r="M12" s="15">
        <f t="shared" si="1"/>
        <v>2</v>
      </c>
      <c r="N12" s="15">
        <f t="shared" si="1"/>
        <v>1</v>
      </c>
      <c r="O12" s="15">
        <f t="shared" si="1"/>
        <v>0</v>
      </c>
      <c r="P12" s="15">
        <f t="shared" si="1"/>
        <v>0</v>
      </c>
      <c r="Q12" s="15">
        <f t="shared" si="1"/>
        <v>0</v>
      </c>
      <c r="R12" s="15">
        <f t="shared" si="1"/>
        <v>0</v>
      </c>
      <c r="S12" s="15">
        <f t="shared" si="1"/>
        <v>0</v>
      </c>
      <c r="T12" s="16">
        <f t="shared" si="1"/>
        <v>0</v>
      </c>
    </row>
    <row r="13" spans="1:20" s="13" customFormat="1" x14ac:dyDescent="0.2">
      <c r="A13" s="17" t="s">
        <v>1</v>
      </c>
      <c r="B13" s="11"/>
      <c r="C13" s="11"/>
      <c r="D13" s="18">
        <v>7</v>
      </c>
      <c r="E13" s="18">
        <v>7</v>
      </c>
      <c r="F13" s="12"/>
      <c r="G13" s="12">
        <v>8</v>
      </c>
      <c r="H13" s="12"/>
      <c r="I13" s="12"/>
      <c r="J13" s="12"/>
      <c r="K13" s="12"/>
      <c r="L13" s="12">
        <v>1</v>
      </c>
      <c r="M13" s="12">
        <v>2</v>
      </c>
      <c r="N13" s="12">
        <v>1</v>
      </c>
      <c r="O13" s="12"/>
      <c r="P13" s="12"/>
      <c r="Q13" s="12"/>
      <c r="R13" s="12"/>
      <c r="S13" s="5"/>
      <c r="T13" s="6"/>
    </row>
    <row r="14" spans="1:20" s="13" customFormat="1" x14ac:dyDescent="0.2">
      <c r="A14" s="4"/>
      <c r="B14" s="12"/>
      <c r="C14" s="12"/>
      <c r="D14" s="12"/>
      <c r="E14" s="12"/>
      <c r="F14" s="1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5"/>
      <c r="T14" s="6"/>
    </row>
    <row r="15" spans="1:20" s="9" customFormat="1" x14ac:dyDescent="0.2">
      <c r="A15" s="4" t="s">
        <v>2</v>
      </c>
      <c r="B15" s="20">
        <f t="shared" ref="B15:T15" si="2">SUM(B16:B26)</f>
        <v>117</v>
      </c>
      <c r="C15" s="20">
        <f t="shared" si="2"/>
        <v>113</v>
      </c>
      <c r="D15" s="20">
        <f t="shared" si="2"/>
        <v>175</v>
      </c>
      <c r="E15" s="20">
        <f t="shared" si="2"/>
        <v>147</v>
      </c>
      <c r="F15" s="20">
        <f t="shared" si="2"/>
        <v>228</v>
      </c>
      <c r="G15" s="20">
        <f t="shared" si="2"/>
        <v>174</v>
      </c>
      <c r="H15" s="20">
        <f t="shared" si="2"/>
        <v>201</v>
      </c>
      <c r="I15" s="20">
        <f t="shared" si="2"/>
        <v>179</v>
      </c>
      <c r="J15" s="20">
        <f t="shared" si="2"/>
        <v>217</v>
      </c>
      <c r="K15" s="20">
        <f t="shared" si="2"/>
        <v>229</v>
      </c>
      <c r="L15" s="20">
        <f t="shared" si="2"/>
        <v>268</v>
      </c>
      <c r="M15" s="20">
        <f t="shared" si="2"/>
        <v>234</v>
      </c>
      <c r="N15" s="20">
        <f t="shared" si="2"/>
        <v>240</v>
      </c>
      <c r="O15" s="20">
        <f t="shared" si="2"/>
        <v>227</v>
      </c>
      <c r="P15" s="20">
        <f t="shared" si="2"/>
        <v>153</v>
      </c>
      <c r="Q15" s="20">
        <f t="shared" si="2"/>
        <v>144</v>
      </c>
      <c r="R15" s="20">
        <f t="shared" si="2"/>
        <v>134</v>
      </c>
      <c r="S15" s="20">
        <f t="shared" si="2"/>
        <v>216</v>
      </c>
      <c r="T15" s="43">
        <f t="shared" si="2"/>
        <v>197</v>
      </c>
    </row>
    <row r="16" spans="1:20" x14ac:dyDescent="0.2">
      <c r="A16" s="17" t="s">
        <v>3</v>
      </c>
      <c r="B16" s="12">
        <v>25</v>
      </c>
      <c r="C16" s="12">
        <v>2</v>
      </c>
      <c r="D16" s="12">
        <v>65</v>
      </c>
      <c r="E16" s="12">
        <v>92</v>
      </c>
      <c r="F16" s="12">
        <v>108</v>
      </c>
      <c r="G16" s="12">
        <v>117</v>
      </c>
      <c r="H16" s="12">
        <v>110</v>
      </c>
      <c r="I16" s="12">
        <v>101</v>
      </c>
      <c r="J16" s="12">
        <v>94</v>
      </c>
      <c r="K16" s="12">
        <v>123</v>
      </c>
      <c r="L16" s="12">
        <v>163</v>
      </c>
      <c r="M16" s="12">
        <v>129</v>
      </c>
      <c r="N16" s="12">
        <v>125</v>
      </c>
      <c r="O16" s="12">
        <v>120</v>
      </c>
      <c r="P16" s="12">
        <v>90</v>
      </c>
      <c r="Q16" s="12">
        <v>73</v>
      </c>
      <c r="R16" s="12">
        <v>81</v>
      </c>
      <c r="S16" s="12">
        <v>96</v>
      </c>
      <c r="T16" s="23">
        <v>94</v>
      </c>
    </row>
    <row r="17" spans="1:20" x14ac:dyDescent="0.2">
      <c r="A17" s="17" t="s">
        <v>4</v>
      </c>
      <c r="B17" s="12">
        <v>35</v>
      </c>
      <c r="C17" s="12">
        <v>50</v>
      </c>
      <c r="D17" s="12">
        <v>16</v>
      </c>
      <c r="E17" s="12">
        <v>3</v>
      </c>
      <c r="F17" s="12">
        <v>59</v>
      </c>
      <c r="G17" s="12">
        <v>19</v>
      </c>
      <c r="H17" s="12">
        <v>58</v>
      </c>
      <c r="I17" s="12">
        <v>41</v>
      </c>
      <c r="J17" s="12">
        <v>64</v>
      </c>
      <c r="K17" s="12">
        <v>5</v>
      </c>
      <c r="L17" s="12"/>
      <c r="M17" s="12"/>
      <c r="N17" s="12"/>
      <c r="O17" s="12"/>
      <c r="P17" s="12"/>
      <c r="Q17" s="12"/>
      <c r="R17" s="12"/>
      <c r="S17" s="12"/>
      <c r="T17" s="23"/>
    </row>
    <row r="18" spans="1:20" x14ac:dyDescent="0.2">
      <c r="A18" s="17" t="s">
        <v>5</v>
      </c>
      <c r="B18" s="12"/>
      <c r="C18" s="12">
        <v>2</v>
      </c>
      <c r="D18" s="12">
        <v>2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3"/>
    </row>
    <row r="19" spans="1:20" x14ac:dyDescent="0.2">
      <c r="A19" s="17" t="s">
        <v>6</v>
      </c>
      <c r="B19" s="12">
        <v>6</v>
      </c>
      <c r="C19" s="12">
        <v>4</v>
      </c>
      <c r="D19" s="12">
        <v>5</v>
      </c>
      <c r="E19" s="12">
        <v>2</v>
      </c>
      <c r="F19" s="12">
        <v>6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3"/>
    </row>
    <row r="20" spans="1:20" x14ac:dyDescent="0.2">
      <c r="A20" s="17" t="s">
        <v>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v>8</v>
      </c>
      <c r="T20" s="23"/>
    </row>
    <row r="21" spans="1:20" x14ac:dyDescent="0.2">
      <c r="A21" s="17" t="s">
        <v>8</v>
      </c>
      <c r="B21" s="12">
        <v>11</v>
      </c>
      <c r="C21" s="12">
        <v>12</v>
      </c>
      <c r="D21" s="12">
        <v>43</v>
      </c>
      <c r="E21" s="12">
        <v>16</v>
      </c>
      <c r="F21" s="12">
        <v>21</v>
      </c>
      <c r="G21" s="12">
        <v>8</v>
      </c>
      <c r="H21" s="12"/>
      <c r="I21" s="12">
        <v>14</v>
      </c>
      <c r="J21" s="12">
        <v>19</v>
      </c>
      <c r="K21" s="12">
        <v>15</v>
      </c>
      <c r="L21" s="12">
        <v>24</v>
      </c>
      <c r="M21" s="12">
        <v>30</v>
      </c>
      <c r="N21" s="12">
        <v>29</v>
      </c>
      <c r="O21" s="12">
        <v>19</v>
      </c>
      <c r="P21" s="12">
        <v>17</v>
      </c>
      <c r="Q21" s="12">
        <v>18</v>
      </c>
      <c r="R21" s="12">
        <v>6</v>
      </c>
      <c r="S21" s="12">
        <v>10</v>
      </c>
      <c r="T21" s="23">
        <v>11</v>
      </c>
    </row>
    <row r="22" spans="1:20" x14ac:dyDescent="0.2">
      <c r="A22" s="17" t="s">
        <v>9</v>
      </c>
      <c r="B22" s="12">
        <v>25</v>
      </c>
      <c r="C22" s="12">
        <v>37</v>
      </c>
      <c r="D22" s="12">
        <v>16</v>
      </c>
      <c r="E22" s="12">
        <v>3</v>
      </c>
      <c r="F22" s="12">
        <v>4</v>
      </c>
      <c r="G22" s="12">
        <v>1</v>
      </c>
      <c r="H22" s="12">
        <v>1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3"/>
    </row>
    <row r="23" spans="1:20" x14ac:dyDescent="0.2">
      <c r="A23" s="17" t="s">
        <v>10</v>
      </c>
      <c r="B23" s="12">
        <v>15</v>
      </c>
      <c r="C23" s="12">
        <v>6</v>
      </c>
      <c r="D23" s="12">
        <v>28</v>
      </c>
      <c r="E23" s="12">
        <v>31</v>
      </c>
      <c r="F23" s="12">
        <v>30</v>
      </c>
      <c r="G23" s="12">
        <v>29</v>
      </c>
      <c r="H23" s="12">
        <v>32</v>
      </c>
      <c r="I23" s="12">
        <v>23</v>
      </c>
      <c r="J23" s="12">
        <v>12</v>
      </c>
      <c r="K23" s="12">
        <v>25</v>
      </c>
      <c r="L23" s="12">
        <v>17</v>
      </c>
      <c r="M23" s="12">
        <v>29</v>
      </c>
      <c r="N23" s="12">
        <v>40</v>
      </c>
      <c r="O23" s="12">
        <v>25</v>
      </c>
      <c r="P23" s="12">
        <v>19</v>
      </c>
      <c r="Q23" s="12">
        <v>15</v>
      </c>
      <c r="R23" s="12">
        <v>16</v>
      </c>
      <c r="S23" s="12">
        <v>30</v>
      </c>
      <c r="T23" s="23">
        <v>19</v>
      </c>
    </row>
    <row r="24" spans="1:20" x14ac:dyDescent="0.2">
      <c r="A24" s="17" t="s">
        <v>11</v>
      </c>
      <c r="B24" s="12"/>
      <c r="C24" s="12"/>
      <c r="D24" s="12"/>
      <c r="E24" s="12"/>
      <c r="F24" s="12"/>
      <c r="G24" s="12"/>
      <c r="H24" s="12"/>
      <c r="I24" s="12"/>
      <c r="J24" s="12"/>
      <c r="K24" s="12">
        <v>22</v>
      </c>
      <c r="L24" s="12">
        <v>15</v>
      </c>
      <c r="M24" s="12">
        <v>25</v>
      </c>
      <c r="N24" s="12">
        <v>14</v>
      </c>
      <c r="O24" s="12">
        <v>22</v>
      </c>
      <c r="P24" s="12">
        <v>4</v>
      </c>
      <c r="Q24" s="12">
        <v>20</v>
      </c>
      <c r="R24" s="12">
        <v>12</v>
      </c>
      <c r="S24" s="12">
        <v>31</v>
      </c>
      <c r="T24" s="23">
        <v>22</v>
      </c>
    </row>
    <row r="25" spans="1:20" x14ac:dyDescent="0.2">
      <c r="A25" s="17" t="s">
        <v>12</v>
      </c>
      <c r="B25" s="12"/>
      <c r="C25" s="12"/>
      <c r="D25" s="12"/>
      <c r="E25" s="12"/>
      <c r="F25" s="12"/>
      <c r="G25" s="12"/>
      <c r="H25" s="12"/>
      <c r="I25" s="12"/>
      <c r="J25" s="12">
        <v>18</v>
      </c>
      <c r="K25" s="12">
        <v>13</v>
      </c>
      <c r="L25" s="12">
        <v>21</v>
      </c>
      <c r="M25" s="12">
        <v>10</v>
      </c>
      <c r="N25" s="12">
        <v>11</v>
      </c>
      <c r="O25" s="12">
        <v>19</v>
      </c>
      <c r="P25" s="12">
        <v>10</v>
      </c>
      <c r="Q25" s="12">
        <v>7</v>
      </c>
      <c r="R25" s="12">
        <v>3</v>
      </c>
      <c r="S25" s="12">
        <v>22</v>
      </c>
      <c r="T25" s="23">
        <v>29</v>
      </c>
    </row>
    <row r="26" spans="1:20" x14ac:dyDescent="0.2">
      <c r="A26" s="17" t="s">
        <v>13</v>
      </c>
      <c r="B26" s="12"/>
      <c r="C26" s="12"/>
      <c r="D26" s="12"/>
      <c r="E26" s="12"/>
      <c r="F26" s="12"/>
      <c r="G26" s="12"/>
      <c r="H26" s="12"/>
      <c r="I26" s="12"/>
      <c r="J26" s="12">
        <v>10</v>
      </c>
      <c r="K26" s="12">
        <v>26</v>
      </c>
      <c r="L26" s="12">
        <v>28</v>
      </c>
      <c r="M26" s="12">
        <v>11</v>
      </c>
      <c r="N26" s="12">
        <v>21</v>
      </c>
      <c r="O26" s="12">
        <v>22</v>
      </c>
      <c r="P26" s="12">
        <v>13</v>
      </c>
      <c r="Q26" s="12">
        <v>11</v>
      </c>
      <c r="R26" s="12">
        <v>16</v>
      </c>
      <c r="S26" s="12">
        <v>19</v>
      </c>
      <c r="T26" s="23">
        <v>22</v>
      </c>
    </row>
    <row r="27" spans="1:20" x14ac:dyDescent="0.2">
      <c r="A27" s="17"/>
      <c r="B27" s="24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3"/>
    </row>
    <row r="28" spans="1:20" s="25" customFormat="1" x14ac:dyDescent="0.2">
      <c r="A28" s="14" t="s">
        <v>32</v>
      </c>
      <c r="B28" s="20">
        <f>SUM(B29:B29)</f>
        <v>3</v>
      </c>
      <c r="C28" s="20">
        <f>SUM(C29:C29)</f>
        <v>13</v>
      </c>
      <c r="D28" s="20">
        <f>SUM(D29:D29)</f>
        <v>16</v>
      </c>
      <c r="E28" s="20"/>
      <c r="F28" s="20">
        <f>SUM(F29:F29)</f>
        <v>5</v>
      </c>
      <c r="G28" s="21"/>
      <c r="H28" s="21"/>
      <c r="I28" s="21"/>
      <c r="J28" s="21">
        <f t="shared" ref="J28:T28" si="3">SUM(J29:J29)</f>
        <v>1</v>
      </c>
      <c r="K28" s="21">
        <f t="shared" si="3"/>
        <v>0</v>
      </c>
      <c r="L28" s="21">
        <f t="shared" si="3"/>
        <v>0</v>
      </c>
      <c r="M28" s="21">
        <f t="shared" si="3"/>
        <v>0</v>
      </c>
      <c r="N28" s="21">
        <f t="shared" si="3"/>
        <v>0</v>
      </c>
      <c r="O28" s="21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T28" s="22">
        <f t="shared" si="3"/>
        <v>0</v>
      </c>
    </row>
    <row r="29" spans="1:20" x14ac:dyDescent="0.2">
      <c r="A29" s="17" t="s">
        <v>3</v>
      </c>
      <c r="B29" s="12">
        <v>3</v>
      </c>
      <c r="C29" s="12">
        <v>13</v>
      </c>
      <c r="D29" s="12">
        <v>16</v>
      </c>
      <c r="E29" s="12"/>
      <c r="F29" s="12">
        <v>5</v>
      </c>
      <c r="G29" s="12"/>
      <c r="H29" s="12"/>
      <c r="I29" s="12"/>
      <c r="J29" s="12">
        <v>1</v>
      </c>
      <c r="K29" s="12"/>
      <c r="L29" s="12"/>
      <c r="M29" s="12"/>
      <c r="N29" s="12"/>
      <c r="O29" s="12"/>
      <c r="P29" s="12"/>
      <c r="Q29" s="12"/>
      <c r="R29" s="12"/>
      <c r="S29" s="12"/>
      <c r="T29" s="23"/>
    </row>
    <row r="30" spans="1:20" s="27" customFormat="1" x14ac:dyDescent="0.2">
      <c r="A30" s="10"/>
      <c r="B30" s="26"/>
      <c r="C30" s="2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</row>
    <row r="31" spans="1:20" s="28" customFormat="1" x14ac:dyDescent="0.2">
      <c r="A31" s="14" t="s">
        <v>14</v>
      </c>
      <c r="B31" s="8">
        <f t="shared" ref="B31:T31" si="4">SUM(B32:B37)</f>
        <v>1149</v>
      </c>
      <c r="C31" s="8">
        <f t="shared" si="4"/>
        <v>1297</v>
      </c>
      <c r="D31" s="8">
        <f t="shared" si="4"/>
        <v>1364</v>
      </c>
      <c r="E31" s="8">
        <f t="shared" si="4"/>
        <v>1411</v>
      </c>
      <c r="F31" s="8">
        <f t="shared" si="4"/>
        <v>1474</v>
      </c>
      <c r="G31" s="15">
        <f t="shared" si="4"/>
        <v>1575</v>
      </c>
      <c r="H31" s="15">
        <f t="shared" si="4"/>
        <v>1607</v>
      </c>
      <c r="I31" s="15">
        <f t="shared" si="4"/>
        <v>1628</v>
      </c>
      <c r="J31" s="15">
        <f t="shared" si="4"/>
        <v>1675</v>
      </c>
      <c r="K31" s="15">
        <f t="shared" si="4"/>
        <v>1751</v>
      </c>
      <c r="L31" s="15">
        <f t="shared" si="4"/>
        <v>1740</v>
      </c>
      <c r="M31" s="15">
        <f t="shared" si="4"/>
        <v>1780</v>
      </c>
      <c r="N31" s="15">
        <f t="shared" si="4"/>
        <v>1779</v>
      </c>
      <c r="O31" s="15">
        <f t="shared" si="4"/>
        <v>1803</v>
      </c>
      <c r="P31" s="15">
        <f t="shared" si="4"/>
        <v>1879</v>
      </c>
      <c r="Q31" s="15">
        <f t="shared" si="4"/>
        <v>1817</v>
      </c>
      <c r="R31" s="15">
        <f t="shared" si="4"/>
        <v>1978</v>
      </c>
      <c r="S31" s="15">
        <f t="shared" si="4"/>
        <v>1800</v>
      </c>
      <c r="T31" s="16">
        <f t="shared" si="4"/>
        <v>1603</v>
      </c>
    </row>
    <row r="32" spans="1:20" x14ac:dyDescent="0.2">
      <c r="A32" s="17" t="s">
        <v>15</v>
      </c>
      <c r="B32" s="12">
        <v>126</v>
      </c>
      <c r="C32" s="12">
        <v>180</v>
      </c>
      <c r="D32" s="29">
        <v>189</v>
      </c>
      <c r="E32" s="12">
        <v>231</v>
      </c>
      <c r="F32" s="12">
        <v>237</v>
      </c>
      <c r="G32" s="12">
        <v>286</v>
      </c>
      <c r="H32" s="12">
        <v>278</v>
      </c>
      <c r="I32" s="12">
        <v>269</v>
      </c>
      <c r="J32" s="12">
        <v>269</v>
      </c>
      <c r="K32" s="12">
        <v>284</v>
      </c>
      <c r="L32" s="12">
        <v>273</v>
      </c>
      <c r="M32" s="12">
        <v>297</v>
      </c>
      <c r="N32" s="12">
        <v>333</v>
      </c>
      <c r="O32" s="12">
        <v>320</v>
      </c>
      <c r="P32" s="12">
        <v>341</v>
      </c>
      <c r="Q32" s="12">
        <v>333</v>
      </c>
      <c r="R32" s="12">
        <v>344</v>
      </c>
      <c r="S32" s="12">
        <v>344</v>
      </c>
      <c r="T32" s="23">
        <v>285</v>
      </c>
    </row>
    <row r="33" spans="1:20" x14ac:dyDescent="0.2">
      <c r="A33" s="17" t="s">
        <v>16</v>
      </c>
      <c r="B33" s="30">
        <v>996</v>
      </c>
      <c r="C33" s="30">
        <v>949</v>
      </c>
      <c r="D33" s="29">
        <v>855</v>
      </c>
      <c r="E33" s="12">
        <v>787</v>
      </c>
      <c r="F33" s="12">
        <v>780</v>
      </c>
      <c r="G33" s="12">
        <v>758</v>
      </c>
      <c r="H33" s="12">
        <v>837</v>
      </c>
      <c r="I33" s="12">
        <v>920</v>
      </c>
      <c r="J33" s="12">
        <v>962</v>
      </c>
      <c r="K33" s="30">
        <v>1032</v>
      </c>
      <c r="L33" s="30">
        <v>1063</v>
      </c>
      <c r="M33" s="30">
        <v>1109</v>
      </c>
      <c r="N33" s="30">
        <v>1092</v>
      </c>
      <c r="O33" s="30">
        <v>1096</v>
      </c>
      <c r="P33" s="30">
        <v>1074</v>
      </c>
      <c r="Q33" s="30">
        <v>1020</v>
      </c>
      <c r="R33" s="30">
        <v>1081</v>
      </c>
      <c r="S33" s="30">
        <v>902</v>
      </c>
      <c r="T33" s="31">
        <v>793</v>
      </c>
    </row>
    <row r="34" spans="1:20" x14ac:dyDescent="0.2">
      <c r="A34" s="17" t="s">
        <v>39</v>
      </c>
      <c r="B34" s="30"/>
      <c r="C34" s="30"/>
      <c r="D34" s="29"/>
      <c r="E34" s="12"/>
      <c r="F34" s="12"/>
      <c r="G34" s="12"/>
      <c r="H34" s="12"/>
      <c r="I34" s="12"/>
      <c r="J34" s="12"/>
      <c r="K34" s="30"/>
      <c r="L34" s="30"/>
      <c r="M34" s="30"/>
      <c r="N34" s="30"/>
      <c r="O34" s="30"/>
      <c r="P34" s="30"/>
      <c r="Q34" s="30"/>
      <c r="R34" s="30">
        <v>17</v>
      </c>
      <c r="S34" s="30">
        <v>54</v>
      </c>
      <c r="T34" s="31">
        <v>84</v>
      </c>
    </row>
    <row r="35" spans="1:20" x14ac:dyDescent="0.2">
      <c r="A35" s="17" t="s">
        <v>17</v>
      </c>
      <c r="B35" s="12"/>
      <c r="C35" s="12"/>
      <c r="D35" s="29"/>
      <c r="E35" s="12"/>
      <c r="F35" s="12"/>
      <c r="G35" s="12"/>
      <c r="H35" s="12"/>
      <c r="I35" s="12"/>
      <c r="J35" s="12">
        <v>34</v>
      </c>
      <c r="K35" s="12">
        <v>42</v>
      </c>
      <c r="L35" s="12">
        <v>40</v>
      </c>
      <c r="M35" s="12">
        <v>37</v>
      </c>
      <c r="N35" s="12">
        <v>44</v>
      </c>
      <c r="O35" s="12">
        <v>57</v>
      </c>
      <c r="P35" s="12">
        <v>80</v>
      </c>
      <c r="Q35" s="12">
        <v>76</v>
      </c>
      <c r="R35" s="12">
        <v>77</v>
      </c>
      <c r="S35" s="12">
        <v>63</v>
      </c>
      <c r="T35" s="23">
        <v>54</v>
      </c>
    </row>
    <row r="36" spans="1:20" x14ac:dyDescent="0.2">
      <c r="A36" s="17" t="s">
        <v>18</v>
      </c>
      <c r="B36" s="12">
        <v>27</v>
      </c>
      <c r="C36" s="12">
        <v>18</v>
      </c>
      <c r="D36" s="29">
        <v>29</v>
      </c>
      <c r="E36" s="12">
        <v>37</v>
      </c>
      <c r="F36" s="12">
        <v>51</v>
      </c>
      <c r="G36" s="12">
        <v>79</v>
      </c>
      <c r="H36" s="12">
        <v>86</v>
      </c>
      <c r="I36" s="12">
        <v>84</v>
      </c>
      <c r="J36" s="12">
        <v>75</v>
      </c>
      <c r="K36" s="12">
        <v>60</v>
      </c>
      <c r="L36" s="12">
        <v>56</v>
      </c>
      <c r="M36" s="12">
        <v>62</v>
      </c>
      <c r="N36" s="12">
        <v>89</v>
      </c>
      <c r="O36" s="12">
        <v>99</v>
      </c>
      <c r="P36" s="12">
        <v>115</v>
      </c>
      <c r="Q36" s="12">
        <v>113</v>
      </c>
      <c r="R36" s="12">
        <v>121</v>
      </c>
      <c r="S36" s="12">
        <v>99</v>
      </c>
      <c r="T36" s="23">
        <v>70</v>
      </c>
    </row>
    <row r="37" spans="1:20" x14ac:dyDescent="0.2">
      <c r="A37" s="17" t="s">
        <v>19</v>
      </c>
      <c r="B37" s="12"/>
      <c r="C37" s="12">
        <v>150</v>
      </c>
      <c r="D37" s="29">
        <v>291</v>
      </c>
      <c r="E37" s="12">
        <v>356</v>
      </c>
      <c r="F37" s="12">
        <v>406</v>
      </c>
      <c r="G37" s="12">
        <v>452</v>
      </c>
      <c r="H37" s="12">
        <v>406</v>
      </c>
      <c r="I37" s="12">
        <v>355</v>
      </c>
      <c r="J37" s="12">
        <v>335</v>
      </c>
      <c r="K37" s="12">
        <v>333</v>
      </c>
      <c r="L37" s="12">
        <v>308</v>
      </c>
      <c r="M37" s="12">
        <v>275</v>
      </c>
      <c r="N37" s="12">
        <v>221</v>
      </c>
      <c r="O37" s="12">
        <v>231</v>
      </c>
      <c r="P37" s="12">
        <v>269</v>
      </c>
      <c r="Q37" s="12">
        <v>275</v>
      </c>
      <c r="R37" s="12">
        <v>338</v>
      </c>
      <c r="S37" s="12">
        <v>338</v>
      </c>
      <c r="T37" s="23">
        <v>317</v>
      </c>
    </row>
    <row r="38" spans="1:20" x14ac:dyDescent="0.2">
      <c r="A38" s="4"/>
      <c r="B38" s="21"/>
      <c r="C38" s="2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23"/>
    </row>
    <row r="39" spans="1:20" s="25" customFormat="1" x14ac:dyDescent="0.2">
      <c r="A39" s="4" t="s">
        <v>20</v>
      </c>
      <c r="B39" s="20">
        <f t="shared" ref="B39:T39" si="5">SUM(B40:B44)</f>
        <v>514</v>
      </c>
      <c r="C39" s="8">
        <f t="shared" si="5"/>
        <v>1154</v>
      </c>
      <c r="D39" s="8">
        <f t="shared" si="5"/>
        <v>1372</v>
      </c>
      <c r="E39" s="8">
        <f t="shared" si="5"/>
        <v>1423</v>
      </c>
      <c r="F39" s="8">
        <f t="shared" si="5"/>
        <v>1397</v>
      </c>
      <c r="G39" s="15">
        <f t="shared" si="5"/>
        <v>1360</v>
      </c>
      <c r="H39" s="15">
        <f t="shared" si="5"/>
        <v>1314</v>
      </c>
      <c r="I39" s="15">
        <f t="shared" si="5"/>
        <v>1306</v>
      </c>
      <c r="J39" s="15">
        <f t="shared" si="5"/>
        <v>1399</v>
      </c>
      <c r="K39" s="15">
        <f t="shared" si="5"/>
        <v>1476</v>
      </c>
      <c r="L39" s="15">
        <f t="shared" si="5"/>
        <v>1534</v>
      </c>
      <c r="M39" s="15">
        <f t="shared" si="5"/>
        <v>1584</v>
      </c>
      <c r="N39" s="15">
        <f t="shared" si="5"/>
        <v>1590</v>
      </c>
      <c r="O39" s="15">
        <f t="shared" si="5"/>
        <v>1587</v>
      </c>
      <c r="P39" s="15">
        <f t="shared" si="5"/>
        <v>1571</v>
      </c>
      <c r="Q39" s="15">
        <f t="shared" si="5"/>
        <v>1463</v>
      </c>
      <c r="R39" s="15">
        <f t="shared" si="5"/>
        <v>1574</v>
      </c>
      <c r="S39" s="15">
        <f t="shared" si="5"/>
        <v>1425</v>
      </c>
      <c r="T39" s="16">
        <f t="shared" si="5"/>
        <v>1330</v>
      </c>
    </row>
    <row r="40" spans="1:20" x14ac:dyDescent="0.2">
      <c r="A40" s="17" t="s">
        <v>21</v>
      </c>
      <c r="B40" s="12"/>
      <c r="C40" s="12">
        <v>24</v>
      </c>
      <c r="D40" s="12">
        <v>45</v>
      </c>
      <c r="E40" s="12">
        <v>47</v>
      </c>
      <c r="F40" s="12">
        <v>70</v>
      </c>
      <c r="G40" s="12">
        <v>79</v>
      </c>
      <c r="H40" s="12">
        <v>75</v>
      </c>
      <c r="I40" s="12">
        <v>88</v>
      </c>
      <c r="J40" s="12">
        <v>90</v>
      </c>
      <c r="K40" s="12">
        <v>90</v>
      </c>
      <c r="L40" s="12">
        <v>88</v>
      </c>
      <c r="M40" s="12">
        <v>97</v>
      </c>
      <c r="N40" s="12">
        <v>83</v>
      </c>
      <c r="O40" s="12">
        <v>96</v>
      </c>
      <c r="P40" s="30">
        <v>114</v>
      </c>
      <c r="Q40" s="30">
        <v>109</v>
      </c>
      <c r="R40" s="30">
        <v>137</v>
      </c>
      <c r="S40" s="30">
        <v>138</v>
      </c>
      <c r="T40" s="31">
        <v>124</v>
      </c>
    </row>
    <row r="41" spans="1:20" x14ac:dyDescent="0.2">
      <c r="A41" s="17" t="s">
        <v>22</v>
      </c>
      <c r="B41" s="12"/>
      <c r="C41" s="12">
        <v>206</v>
      </c>
      <c r="D41" s="12">
        <v>285</v>
      </c>
      <c r="E41" s="12">
        <v>347</v>
      </c>
      <c r="F41" s="12">
        <v>348</v>
      </c>
      <c r="G41" s="12">
        <v>339</v>
      </c>
      <c r="H41" s="12">
        <v>349</v>
      </c>
      <c r="I41" s="12">
        <v>358</v>
      </c>
      <c r="J41" s="12">
        <v>401</v>
      </c>
      <c r="K41" s="12">
        <v>432</v>
      </c>
      <c r="L41" s="12">
        <v>453</v>
      </c>
      <c r="M41" s="12">
        <v>447</v>
      </c>
      <c r="N41" s="12">
        <v>501</v>
      </c>
      <c r="O41" s="12">
        <v>478</v>
      </c>
      <c r="P41" s="30">
        <v>503</v>
      </c>
      <c r="Q41" s="30">
        <v>453</v>
      </c>
      <c r="R41" s="30">
        <v>474</v>
      </c>
      <c r="S41" s="30">
        <v>408</v>
      </c>
      <c r="T41" s="31">
        <v>378</v>
      </c>
    </row>
    <row r="42" spans="1:20" x14ac:dyDescent="0.2">
      <c r="A42" s="17" t="s">
        <v>23</v>
      </c>
      <c r="B42" s="12">
        <v>514</v>
      </c>
      <c r="C42" s="30">
        <v>853</v>
      </c>
      <c r="D42" s="12">
        <v>929</v>
      </c>
      <c r="E42" s="12">
        <v>885</v>
      </c>
      <c r="F42" s="12">
        <v>817</v>
      </c>
      <c r="G42" s="12">
        <v>774</v>
      </c>
      <c r="H42" s="12">
        <v>701</v>
      </c>
      <c r="I42" s="12">
        <v>691</v>
      </c>
      <c r="J42" s="12">
        <v>745</v>
      </c>
      <c r="K42" s="12">
        <v>753</v>
      </c>
      <c r="L42" s="12">
        <v>775</v>
      </c>
      <c r="M42" s="12">
        <v>822</v>
      </c>
      <c r="N42" s="12">
        <v>751</v>
      </c>
      <c r="O42" s="12">
        <v>747</v>
      </c>
      <c r="P42" s="30">
        <v>709</v>
      </c>
      <c r="Q42" s="30">
        <v>676</v>
      </c>
      <c r="R42" s="30">
        <v>699</v>
      </c>
      <c r="S42" s="30">
        <v>643</v>
      </c>
      <c r="T42" s="31">
        <v>625</v>
      </c>
    </row>
    <row r="43" spans="1:20" x14ac:dyDescent="0.2">
      <c r="A43" s="17" t="s">
        <v>24</v>
      </c>
      <c r="B43" s="12"/>
      <c r="C43" s="12">
        <v>41</v>
      </c>
      <c r="D43" s="12">
        <v>54</v>
      </c>
      <c r="E43" s="12">
        <v>65</v>
      </c>
      <c r="F43" s="12">
        <v>75</v>
      </c>
      <c r="G43" s="12">
        <v>95</v>
      </c>
      <c r="H43" s="12">
        <v>106</v>
      </c>
      <c r="I43" s="12">
        <v>89</v>
      </c>
      <c r="J43" s="12">
        <v>84</v>
      </c>
      <c r="K43" s="12">
        <v>113</v>
      </c>
      <c r="L43" s="12">
        <v>124</v>
      </c>
      <c r="M43" s="12">
        <v>123</v>
      </c>
      <c r="N43" s="12">
        <v>155</v>
      </c>
      <c r="O43" s="12">
        <v>165</v>
      </c>
      <c r="P43" s="30">
        <v>156</v>
      </c>
      <c r="Q43" s="30">
        <v>135</v>
      </c>
      <c r="R43" s="30">
        <v>152</v>
      </c>
      <c r="S43" s="30">
        <v>136</v>
      </c>
      <c r="T43" s="31">
        <v>113</v>
      </c>
    </row>
    <row r="44" spans="1:20" x14ac:dyDescent="0.2">
      <c r="A44" s="17" t="s">
        <v>25</v>
      </c>
      <c r="B44" s="12"/>
      <c r="C44" s="12">
        <v>30</v>
      </c>
      <c r="D44" s="12">
        <v>59</v>
      </c>
      <c r="E44" s="12">
        <v>79</v>
      </c>
      <c r="F44" s="12">
        <v>87</v>
      </c>
      <c r="G44" s="12">
        <v>73</v>
      </c>
      <c r="H44" s="12">
        <v>83</v>
      </c>
      <c r="I44" s="12">
        <v>80</v>
      </c>
      <c r="J44" s="12">
        <v>79</v>
      </c>
      <c r="K44" s="12">
        <v>88</v>
      </c>
      <c r="L44" s="12">
        <v>94</v>
      </c>
      <c r="M44" s="12">
        <v>95</v>
      </c>
      <c r="N44" s="12">
        <v>100</v>
      </c>
      <c r="O44" s="12">
        <v>101</v>
      </c>
      <c r="P44" s="30">
        <v>89</v>
      </c>
      <c r="Q44" s="30">
        <v>90</v>
      </c>
      <c r="R44" s="30">
        <v>112</v>
      </c>
      <c r="S44" s="30">
        <v>100</v>
      </c>
      <c r="T44" s="31">
        <v>90</v>
      </c>
    </row>
    <row r="45" spans="1:20" x14ac:dyDescent="0.2">
      <c r="A45" s="17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3"/>
    </row>
    <row r="46" spans="1:20" s="28" customFormat="1" x14ac:dyDescent="0.2">
      <c r="A46" s="14" t="s">
        <v>26</v>
      </c>
      <c r="B46" s="20">
        <f t="shared" ref="B46:T46" si="6">SUM(B47:B50)</f>
        <v>24</v>
      </c>
      <c r="C46" s="20">
        <f t="shared" si="6"/>
        <v>6</v>
      </c>
      <c r="D46" s="20">
        <f t="shared" si="6"/>
        <v>0</v>
      </c>
      <c r="E46" s="20">
        <f t="shared" si="6"/>
        <v>0</v>
      </c>
      <c r="F46" s="20">
        <f t="shared" si="6"/>
        <v>0</v>
      </c>
      <c r="G46" s="21">
        <f t="shared" si="6"/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1">
        <f t="shared" si="6"/>
        <v>0</v>
      </c>
      <c r="L46" s="21">
        <f t="shared" si="6"/>
        <v>0</v>
      </c>
      <c r="M46" s="21">
        <f t="shared" si="6"/>
        <v>0</v>
      </c>
      <c r="N46" s="21">
        <f t="shared" si="6"/>
        <v>0</v>
      </c>
      <c r="O46" s="21">
        <f t="shared" si="6"/>
        <v>0</v>
      </c>
      <c r="P46" s="21">
        <f t="shared" si="6"/>
        <v>0</v>
      </c>
      <c r="Q46" s="21">
        <f t="shared" si="6"/>
        <v>0</v>
      </c>
      <c r="R46" s="21">
        <f t="shared" si="6"/>
        <v>0</v>
      </c>
      <c r="S46" s="21">
        <f t="shared" si="6"/>
        <v>0</v>
      </c>
      <c r="T46" s="22">
        <f t="shared" si="6"/>
        <v>0</v>
      </c>
    </row>
    <row r="47" spans="1:20" x14ac:dyDescent="0.2">
      <c r="A47" s="17" t="s">
        <v>40</v>
      </c>
      <c r="B47" s="12">
        <v>9</v>
      </c>
      <c r="C47" s="12">
        <v>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3"/>
    </row>
    <row r="48" spans="1:20" x14ac:dyDescent="0.2">
      <c r="A48" s="17" t="s">
        <v>27</v>
      </c>
      <c r="B48" s="12">
        <v>1</v>
      </c>
      <c r="C48" s="12">
        <v>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23"/>
    </row>
    <row r="49" spans="1:20" x14ac:dyDescent="0.2">
      <c r="A49" s="17" t="s">
        <v>28</v>
      </c>
      <c r="B49" s="12">
        <v>10</v>
      </c>
      <c r="C49" s="12">
        <v>4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3"/>
    </row>
    <row r="50" spans="1:20" x14ac:dyDescent="0.2">
      <c r="A50" s="17" t="s">
        <v>29</v>
      </c>
      <c r="B50" s="12">
        <v>4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3"/>
    </row>
    <row r="51" spans="1:20" x14ac:dyDescent="0.2">
      <c r="A51" s="4"/>
      <c r="B51" s="21"/>
      <c r="C51" s="2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3"/>
    </row>
    <row r="52" spans="1:20" s="25" customFormat="1" x14ac:dyDescent="0.2">
      <c r="A52" s="14" t="s">
        <v>38</v>
      </c>
      <c r="B52" s="20">
        <f>SUM(B53:B56)</f>
        <v>409</v>
      </c>
      <c r="C52" s="20">
        <f>SUM(C53:C56)</f>
        <v>137</v>
      </c>
      <c r="D52" s="20">
        <f>SUM(D53:D56)</f>
        <v>43</v>
      </c>
      <c r="E52" s="20"/>
      <c r="F52" s="20"/>
      <c r="G52" s="21"/>
      <c r="H52" s="21"/>
      <c r="I52" s="21"/>
      <c r="J52" s="21"/>
      <c r="K52" s="21">
        <f t="shared" ref="K52:T52" si="7">SUM(K53:K56)</f>
        <v>1</v>
      </c>
      <c r="L52" s="21">
        <f t="shared" si="7"/>
        <v>2</v>
      </c>
      <c r="M52" s="21">
        <f t="shared" si="7"/>
        <v>0</v>
      </c>
      <c r="N52" s="21">
        <f t="shared" si="7"/>
        <v>1</v>
      </c>
      <c r="O52" s="21">
        <f t="shared" si="7"/>
        <v>0</v>
      </c>
      <c r="P52" s="21">
        <f t="shared" si="7"/>
        <v>0</v>
      </c>
      <c r="Q52" s="21">
        <f t="shared" si="7"/>
        <v>0</v>
      </c>
      <c r="R52" s="21">
        <f t="shared" si="7"/>
        <v>0</v>
      </c>
      <c r="S52" s="21">
        <f t="shared" si="7"/>
        <v>0</v>
      </c>
      <c r="T52" s="22">
        <f t="shared" si="7"/>
        <v>0</v>
      </c>
    </row>
    <row r="53" spans="1:20" x14ac:dyDescent="0.2">
      <c r="A53" s="17" t="s">
        <v>21</v>
      </c>
      <c r="B53" s="12">
        <v>57</v>
      </c>
      <c r="C53" s="12">
        <v>14</v>
      </c>
      <c r="D53" s="12">
        <v>2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3"/>
    </row>
    <row r="54" spans="1:20" x14ac:dyDescent="0.2">
      <c r="A54" s="17" t="s">
        <v>22</v>
      </c>
      <c r="B54" s="12">
        <v>224</v>
      </c>
      <c r="C54" s="12">
        <v>74</v>
      </c>
      <c r="D54" s="12">
        <v>29</v>
      </c>
      <c r="E54" s="12"/>
      <c r="F54" s="12"/>
      <c r="G54" s="12"/>
      <c r="H54" s="12"/>
      <c r="I54" s="12"/>
      <c r="J54" s="12"/>
      <c r="K54" s="12"/>
      <c r="L54" s="12">
        <v>2</v>
      </c>
      <c r="M54" s="32"/>
      <c r="N54" s="32">
        <v>1</v>
      </c>
      <c r="O54" s="32"/>
      <c r="P54" s="32"/>
      <c r="Q54" s="32"/>
      <c r="R54" s="32"/>
      <c r="S54" s="32"/>
      <c r="T54" s="33"/>
    </row>
    <row r="55" spans="1:20" x14ac:dyDescent="0.2">
      <c r="A55" s="17" t="s">
        <v>30</v>
      </c>
      <c r="B55" s="12">
        <v>73</v>
      </c>
      <c r="C55" s="12">
        <v>30</v>
      </c>
      <c r="D55" s="12">
        <v>9</v>
      </c>
      <c r="E55" s="12"/>
      <c r="F55" s="12"/>
      <c r="G55" s="12"/>
      <c r="H55" s="12"/>
      <c r="I55" s="12"/>
      <c r="J55" s="12"/>
      <c r="K55" s="12">
        <v>1</v>
      </c>
      <c r="L55" s="12"/>
      <c r="M55" s="12"/>
      <c r="N55" s="12"/>
      <c r="O55" s="12"/>
      <c r="P55" s="12"/>
      <c r="Q55" s="12"/>
      <c r="R55" s="12"/>
      <c r="S55" s="12"/>
      <c r="T55" s="23"/>
    </row>
    <row r="56" spans="1:20" x14ac:dyDescent="0.2">
      <c r="A56" s="34" t="s">
        <v>25</v>
      </c>
      <c r="B56" s="35">
        <v>55</v>
      </c>
      <c r="C56" s="35">
        <v>19</v>
      </c>
      <c r="D56" s="35">
        <v>3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</row>
    <row r="57" spans="1:20" ht="15.95" customHeight="1" x14ac:dyDescent="0.2">
      <c r="A57" s="44" t="s">
        <v>42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1"/>
      <c r="T57" s="1"/>
    </row>
    <row r="58" spans="1:20" ht="15.95" customHeight="1" x14ac:dyDescent="0.2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1"/>
      <c r="T58" s="1"/>
    </row>
    <row r="59" spans="1:20" x14ac:dyDescent="0.2">
      <c r="S59" s="1"/>
      <c r="T59" s="1"/>
    </row>
    <row r="60" spans="1:20" ht="39.6" customHeight="1" x14ac:dyDescent="0.2">
      <c r="C60" s="37"/>
    </row>
  </sheetData>
  <mergeCells count="5">
    <mergeCell ref="A1:T1"/>
    <mergeCell ref="A2:T2"/>
    <mergeCell ref="A3:T3"/>
    <mergeCell ref="A5:T5"/>
    <mergeCell ref="A6:T6"/>
  </mergeCells>
  <printOptions horizontalCentered="1"/>
  <pageMargins left="1.968503937007874E-2" right="1.968503937007874E-2" top="0.39370078740157483" bottom="0.39370078740157483" header="0.31496062992125984" footer="0.11811023622047245"/>
  <pageSetup scale="67" firstPageNumber="0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Matrícula-FIC-2005-2023</vt:lpstr>
      <vt:lpstr>'Matrícula-FIC-2005-2023'!_1Excel_BuiltIn_Print_Area_1_1</vt:lpstr>
      <vt:lpstr>'Matrícula-FIC-2005-2023'!_2Excel_BuiltIn_Print_Area_1_1_1</vt:lpstr>
      <vt:lpstr>'Matrícula-FIC-2005-2023'!Área_de_impresión</vt:lpstr>
      <vt:lpstr>'Matrícula-FIC-2005-2023'!Excel_BuiltIn_Print_Area_1_1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DIPLAN - DEI</dc:creator>
  <cp:keywords/>
  <dc:description/>
  <cp:lastModifiedBy>Jahir Calvo</cp:lastModifiedBy>
  <cp:revision/>
  <cp:lastPrinted>2023-10-19T22:15:02Z</cp:lastPrinted>
  <dcterms:created xsi:type="dcterms:W3CDTF">2023-07-18T16:42:41Z</dcterms:created>
  <dcterms:modified xsi:type="dcterms:W3CDTF">2023-10-19T22:48:21Z</dcterms:modified>
  <cp:category/>
  <cp:contentStatus/>
</cp:coreProperties>
</file>