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ahir.calvo\Downloads\PUBLICAR\Nuevo\"/>
    </mc:Choice>
  </mc:AlternateContent>
  <xr:revisionPtr revIDLastSave="0" documentId="13_ncr:1_{CD425658-5265-467A-950D-D54DD3D2C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ícula-FIE-2005-2023" sheetId="1" r:id="rId1"/>
  </sheets>
  <definedNames>
    <definedName name="_1Excel_BuiltIn_Print_Area_1_1_1" localSheetId="0">'Matrícula-FIE-2005-2023'!$A$1:$C$47</definedName>
    <definedName name="_xlnm.Print_Area" localSheetId="0">'Matrícula-FIE-2005-2023'!$A$1:$T$45</definedName>
    <definedName name="Excel_BuiltIn_Print_Area_1" localSheetId="0">'Matrícula-FIE-2005-2023'!$A$1:$C$85</definedName>
    <definedName name="Excel_BuiltIn_Print_Area_1_1" localSheetId="0">'Matrícula-FIE-2005-2023'!$A$1:$C$47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C34" i="1"/>
  <c r="D34" i="1"/>
  <c r="E34" i="1"/>
  <c r="T38" i="1" l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34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I10" i="1" l="1"/>
  <c r="H10" i="1"/>
  <c r="P10" i="1"/>
  <c r="J10" i="1"/>
  <c r="M10" i="1"/>
  <c r="B10" i="1"/>
  <c r="K10" i="1"/>
  <c r="E10" i="1"/>
  <c r="G10" i="1"/>
  <c r="O10" i="1"/>
  <c r="N10" i="1"/>
  <c r="C10" i="1"/>
  <c r="S10" i="1"/>
  <c r="F10" i="1"/>
  <c r="Q10" i="1"/>
  <c r="R10" i="1"/>
  <c r="D10" i="1"/>
  <c r="L10" i="1"/>
  <c r="T10" i="1"/>
</calcChain>
</file>

<file path=xl/sharedStrings.xml><?xml version="1.0" encoding="utf-8"?>
<sst xmlns="http://schemas.openxmlformats.org/spreadsheetml/2006/main" count="37" uniqueCount="36">
  <si>
    <t xml:space="preserve">   Maestría en</t>
  </si>
  <si>
    <t xml:space="preserve">      Ingeniería Eléctrica</t>
  </si>
  <si>
    <t xml:space="preserve">     Ingeniería Eléctrica Industrial</t>
  </si>
  <si>
    <t xml:space="preserve">     Ingeniería Electrónica Digital</t>
  </si>
  <si>
    <t xml:space="preserve">     Telecomunicaciones</t>
  </si>
  <si>
    <t xml:space="preserve">  Licenciatura en Ingeniería</t>
  </si>
  <si>
    <t xml:space="preserve">      de Control y Automatización</t>
  </si>
  <si>
    <t xml:space="preserve">      Eléctrica</t>
  </si>
  <si>
    <t xml:space="preserve">      Eléctrica y Electrónica</t>
  </si>
  <si>
    <t xml:space="preserve">      Electromecánica</t>
  </si>
  <si>
    <t xml:space="preserve">      Electrónica </t>
  </si>
  <si>
    <t xml:space="preserve">      Electrónica y Telecomunicaciones</t>
  </si>
  <si>
    <t xml:space="preserve">  Licenciatura en</t>
  </si>
  <si>
    <t xml:space="preserve">      Electrónica Digital y Control Automático</t>
  </si>
  <si>
    <t xml:space="preserve">      Electrónica y Sistemas de Comunicación</t>
  </si>
  <si>
    <t xml:space="preserve">      Sistemas Eléctricos y Automatización</t>
  </si>
  <si>
    <t xml:space="preserve">  Licenciatura en Tecnología</t>
  </si>
  <si>
    <t xml:space="preserve">      Electrónica (1)</t>
  </si>
  <si>
    <t xml:space="preserve">      Electrónica Biomédica</t>
  </si>
  <si>
    <t xml:space="preserve">      Sistemas Eléctricos</t>
  </si>
  <si>
    <t xml:space="preserve">      Telecomunicaciones</t>
  </si>
  <si>
    <t xml:space="preserve">  </t>
  </si>
  <si>
    <t>TOTAL</t>
  </si>
  <si>
    <t xml:space="preserve">      en Telecomunicaciones</t>
  </si>
  <si>
    <t xml:space="preserve">  Postgrado en</t>
  </si>
  <si>
    <t xml:space="preserve">   Técnico en Ingeniería con esp. en </t>
  </si>
  <si>
    <t>Nivel y Carrera/Programa</t>
  </si>
  <si>
    <t>UNIVERSIDAD TECNOLÓGICA DE PANAMÁ</t>
  </si>
  <si>
    <t>DIRECCIÓN GENERAL DE PLANIFICACIÓN UNIVERSITARIA</t>
  </si>
  <si>
    <t>DEPARTAMENTO DE ESTADÍSTICA E INDICADORES</t>
  </si>
  <si>
    <t xml:space="preserve"> SEGÚN NIVEL Y CARRERA/PROGRAMA: AÑOS 2005-2023 </t>
  </si>
  <si>
    <t xml:space="preserve">MATRÍCULA DE LA FACULTAD DE INGENIERÍA ELÉCTRICA, EN LA SEDE PANAMÁ, </t>
  </si>
  <si>
    <t xml:space="preserve">      Electrónica</t>
  </si>
  <si>
    <t xml:space="preserve">      Electricidad</t>
  </si>
  <si>
    <t>(1)  Carrera en transición</t>
  </si>
  <si>
    <t xml:space="preserve">Fuente: Sistema de Matrícula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</si>
</sst>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8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12"/>
      <name val="Courier New"/>
      <family val="3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4" borderId="2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4" borderId="0" xfId="0" applyFont="1" applyFill="1"/>
    <xf numFmtId="0" fontId="2" fillId="3" borderId="1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0" fontId="3" fillId="5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0" borderId="1" xfId="0" applyFont="1" applyBorder="1"/>
    <xf numFmtId="3" fontId="3" fillId="0" borderId="2" xfId="0" applyNumberFormat="1" applyFont="1" applyBorder="1" applyProtection="1">
      <protection locked="0"/>
    </xf>
    <xf numFmtId="3" fontId="3" fillId="4" borderId="2" xfId="0" applyNumberFormat="1" applyFont="1" applyFill="1" applyBorder="1"/>
    <xf numFmtId="3" fontId="3" fillId="0" borderId="2" xfId="0" applyNumberFormat="1" applyFont="1" applyBorder="1"/>
    <xf numFmtId="0" fontId="2" fillId="3" borderId="1" xfId="0" applyFont="1" applyFill="1" applyBorder="1"/>
    <xf numFmtId="3" fontId="2" fillId="3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1" xfId="0" applyFont="1" applyBorder="1"/>
    <xf numFmtId="3" fontId="2" fillId="3" borderId="2" xfId="0" applyNumberFormat="1" applyFont="1" applyFill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3" fillId="0" borderId="4" xfId="0" applyFont="1" applyBorder="1"/>
    <xf numFmtId="3" fontId="3" fillId="0" borderId="5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Alignment="1">
      <alignment horizontal="left"/>
    </xf>
    <xf numFmtId="0" fontId="3" fillId="6" borderId="0" xfId="0" applyFont="1" applyFill="1"/>
    <xf numFmtId="164" fontId="3" fillId="0" borderId="0" xfId="1" applyFont="1"/>
    <xf numFmtId="0" fontId="1" fillId="2" borderId="7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 wrapText="1"/>
    </xf>
    <xf numFmtId="164" fontId="5" fillId="0" borderId="0" xfId="1" applyFont="1"/>
    <xf numFmtId="0" fontId="4" fillId="0" borderId="0" xfId="0" applyFont="1" applyAlignment="1">
      <alignment horizontal="center"/>
    </xf>
    <xf numFmtId="0" fontId="5" fillId="0" borderId="0" xfId="0" applyFont="1"/>
    <xf numFmtId="3" fontId="2" fillId="3" borderId="3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3" fontId="3" fillId="0" borderId="0" xfId="0" applyNumberFormat="1" applyFont="1"/>
    <xf numFmtId="164" fontId="4" fillId="0" borderId="0" xfId="1" applyFont="1" applyAlignment="1">
      <alignment horizontal="center"/>
    </xf>
    <xf numFmtId="164" fontId="4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23A77D84-7187-49C9-A1CA-2FF7902C0E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showGridLines="0" showZeros="0" tabSelected="1" view="pageBreakPreview" zoomScaleSheetLayoutView="100" workbookViewId="0">
      <pane xSplit="1" ySplit="8" topLeftCell="B9" activePane="bottomRight" state="frozen"/>
      <selection pane="topRight" activeCell="C1" sqref="C1"/>
      <selection pane="bottomLeft" activeCell="B5" sqref="B5"/>
      <selection pane="bottomRight" activeCell="A8" sqref="A8:T8"/>
    </sheetView>
  </sheetViews>
  <sheetFormatPr baseColWidth="10" defaultColWidth="11" defaultRowHeight="15" x14ac:dyDescent="0.25"/>
  <cols>
    <col min="1" max="1" width="53.7109375" style="1" bestFit="1" customWidth="1"/>
    <col min="2" max="18" width="7" style="1" bestFit="1" customWidth="1"/>
    <col min="19" max="20" width="7" style="40" bestFit="1" customWidth="1"/>
    <col min="21" max="16384" width="11" style="1"/>
  </cols>
  <sheetData>
    <row r="1" spans="1:43" s="41" customFormat="1" ht="14.25" customHeight="1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43" s="41" customFormat="1" ht="14.25" customHeight="1" x14ac:dyDescent="0.2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43" s="41" customFormat="1" ht="14.25" customHeight="1" x14ac:dyDescent="0.25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43" s="41" customFormat="1" ht="9.7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43" s="41" customFormat="1" ht="17.100000000000001" customHeight="1" x14ac:dyDescent="0.25">
      <c r="A5" s="57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43" s="41" customFormat="1" ht="17.100000000000001" customHeight="1" x14ac:dyDescent="0.25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43" ht="21.6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  <c r="T7" s="48"/>
    </row>
    <row r="8" spans="1:43" s="3" customFormat="1" x14ac:dyDescent="0.25">
      <c r="A8" s="42" t="s">
        <v>26</v>
      </c>
      <c r="B8" s="43">
        <v>2005</v>
      </c>
      <c r="C8" s="43">
        <v>2006</v>
      </c>
      <c r="D8" s="43">
        <v>2007</v>
      </c>
      <c r="E8" s="43">
        <v>2008</v>
      </c>
      <c r="F8" s="43">
        <v>2009</v>
      </c>
      <c r="G8" s="43">
        <v>2010</v>
      </c>
      <c r="H8" s="43">
        <v>2011</v>
      </c>
      <c r="I8" s="43">
        <v>2012</v>
      </c>
      <c r="J8" s="43">
        <v>2013</v>
      </c>
      <c r="K8" s="43">
        <v>2014</v>
      </c>
      <c r="L8" s="43">
        <v>2015</v>
      </c>
      <c r="M8" s="43">
        <v>2016</v>
      </c>
      <c r="N8" s="43">
        <v>2017</v>
      </c>
      <c r="O8" s="43">
        <v>2018</v>
      </c>
      <c r="P8" s="44">
        <v>2019</v>
      </c>
      <c r="Q8" s="43">
        <v>2020</v>
      </c>
      <c r="R8" s="43">
        <v>2021</v>
      </c>
      <c r="S8" s="43">
        <v>2022</v>
      </c>
      <c r="T8" s="45">
        <v>2023</v>
      </c>
    </row>
    <row r="9" spans="1:43" s="9" customFormat="1" x14ac:dyDescent="0.25">
      <c r="A9" s="4"/>
      <c r="B9" s="5"/>
      <c r="C9" s="5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6"/>
      <c r="S9" s="7"/>
      <c r="T9" s="8"/>
    </row>
    <row r="10" spans="1:43" s="12" customFormat="1" x14ac:dyDescent="0.25">
      <c r="A10" s="10" t="s">
        <v>22</v>
      </c>
      <c r="B10" s="11">
        <f t="shared" ref="B10:T10" si="0">+B12+B15+B20+B29+B34+B38</f>
        <v>2010</v>
      </c>
      <c r="C10" s="11">
        <f t="shared" si="0"/>
        <v>2030</v>
      </c>
      <c r="D10" s="11">
        <f t="shared" si="0"/>
        <v>1904</v>
      </c>
      <c r="E10" s="11">
        <f t="shared" si="0"/>
        <v>1916</v>
      </c>
      <c r="F10" s="11">
        <f t="shared" si="0"/>
        <v>1729</v>
      </c>
      <c r="G10" s="11">
        <f t="shared" si="0"/>
        <v>1706</v>
      </c>
      <c r="H10" s="11">
        <f t="shared" si="0"/>
        <v>1633</v>
      </c>
      <c r="I10" s="11">
        <f t="shared" si="0"/>
        <v>1690</v>
      </c>
      <c r="J10" s="11">
        <f t="shared" si="0"/>
        <v>1724</v>
      </c>
      <c r="K10" s="11">
        <f t="shared" si="0"/>
        <v>1709</v>
      </c>
      <c r="L10" s="11">
        <f t="shared" si="0"/>
        <v>1651</v>
      </c>
      <c r="M10" s="11">
        <f t="shared" si="0"/>
        <v>1784</v>
      </c>
      <c r="N10" s="11">
        <f t="shared" si="0"/>
        <v>1786</v>
      </c>
      <c r="O10" s="11">
        <f t="shared" si="0"/>
        <v>1848</v>
      </c>
      <c r="P10" s="11">
        <f t="shared" si="0"/>
        <v>1852</v>
      </c>
      <c r="Q10" s="11">
        <f t="shared" si="0"/>
        <v>1725</v>
      </c>
      <c r="R10" s="11">
        <f t="shared" si="0"/>
        <v>2003</v>
      </c>
      <c r="S10" s="11">
        <f t="shared" si="0"/>
        <v>1990</v>
      </c>
      <c r="T10" s="49">
        <f t="shared" si="0"/>
        <v>1838</v>
      </c>
    </row>
    <row r="11" spans="1:43" s="9" customFormat="1" x14ac:dyDescent="0.2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7"/>
      <c r="T11" s="8"/>
    </row>
    <row r="12" spans="1:43" s="20" customFormat="1" x14ac:dyDescent="0.2">
      <c r="A12" s="16" t="s">
        <v>0</v>
      </c>
      <c r="B12" s="11"/>
      <c r="C12" s="11">
        <f t="shared" ref="C12:H12" si="1">SUM(C13)</f>
        <v>18</v>
      </c>
      <c r="D12" s="11">
        <f t="shared" si="1"/>
        <v>13</v>
      </c>
      <c r="E12" s="17">
        <f t="shared" si="1"/>
        <v>9</v>
      </c>
      <c r="F12" s="17">
        <f t="shared" si="1"/>
        <v>9</v>
      </c>
      <c r="G12" s="18">
        <f t="shared" si="1"/>
        <v>19</v>
      </c>
      <c r="H12" s="18">
        <f t="shared" si="1"/>
        <v>25</v>
      </c>
      <c r="I12" s="18">
        <f>SUM(I13)</f>
        <v>32</v>
      </c>
      <c r="J12" s="18">
        <f>SUM(J13)</f>
        <v>39</v>
      </c>
      <c r="K12" s="18">
        <f>SUM(K13)</f>
        <v>29</v>
      </c>
      <c r="L12" s="18">
        <f t="shared" ref="L12:T12" si="2">SUM(L13)</f>
        <v>0</v>
      </c>
      <c r="M12" s="18">
        <f t="shared" si="2"/>
        <v>40</v>
      </c>
      <c r="N12" s="18">
        <f t="shared" si="2"/>
        <v>44</v>
      </c>
      <c r="O12" s="18">
        <f t="shared" si="2"/>
        <v>30</v>
      </c>
      <c r="P12" s="18">
        <f t="shared" si="2"/>
        <v>24</v>
      </c>
      <c r="Q12" s="17">
        <f t="shared" si="2"/>
        <v>0</v>
      </c>
      <c r="R12" s="17">
        <f t="shared" si="2"/>
        <v>50</v>
      </c>
      <c r="S12" s="18">
        <f t="shared" si="2"/>
        <v>49</v>
      </c>
      <c r="T12" s="19">
        <f t="shared" si="2"/>
        <v>51</v>
      </c>
    </row>
    <row r="13" spans="1:43" x14ac:dyDescent="0.25">
      <c r="A13" s="21" t="s">
        <v>1</v>
      </c>
      <c r="B13" s="14"/>
      <c r="C13" s="22">
        <v>18</v>
      </c>
      <c r="D13" s="23">
        <v>13</v>
      </c>
      <c r="E13" s="23">
        <v>9</v>
      </c>
      <c r="F13" s="23">
        <v>9</v>
      </c>
      <c r="G13" s="24">
        <v>19</v>
      </c>
      <c r="H13" s="24">
        <v>25</v>
      </c>
      <c r="I13" s="24">
        <v>32</v>
      </c>
      <c r="J13" s="24">
        <v>39</v>
      </c>
      <c r="K13" s="24">
        <v>29</v>
      </c>
      <c r="L13" s="24"/>
      <c r="M13" s="24">
        <v>40</v>
      </c>
      <c r="N13" s="24">
        <v>44</v>
      </c>
      <c r="O13" s="24">
        <v>30</v>
      </c>
      <c r="P13" s="24">
        <v>24</v>
      </c>
      <c r="Q13" s="23"/>
      <c r="R13" s="23">
        <v>50</v>
      </c>
      <c r="S13" s="7">
        <v>49</v>
      </c>
      <c r="T13" s="8">
        <v>51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x14ac:dyDescent="0.25">
      <c r="A14" s="21"/>
      <c r="B14" s="14"/>
      <c r="C14" s="14"/>
      <c r="D14" s="24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3"/>
      <c r="R14" s="23"/>
      <c r="S14" s="7"/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3" customFormat="1" x14ac:dyDescent="0.25">
      <c r="A15" s="25" t="s">
        <v>24</v>
      </c>
      <c r="B15" s="26">
        <f t="shared" ref="B15:P15" si="3">SUM(B16:B18)</f>
        <v>15</v>
      </c>
      <c r="C15" s="26">
        <f t="shared" si="3"/>
        <v>16</v>
      </c>
      <c r="D15" s="26">
        <f t="shared" si="3"/>
        <v>3</v>
      </c>
      <c r="E15" s="26">
        <f t="shared" si="3"/>
        <v>7</v>
      </c>
      <c r="F15" s="26">
        <f t="shared" si="3"/>
        <v>3</v>
      </c>
      <c r="G15" s="27">
        <f t="shared" si="3"/>
        <v>1</v>
      </c>
      <c r="H15" s="27">
        <f t="shared" si="3"/>
        <v>4</v>
      </c>
      <c r="I15" s="27">
        <f t="shared" si="3"/>
        <v>1</v>
      </c>
      <c r="J15" s="27">
        <f t="shared" si="3"/>
        <v>1</v>
      </c>
      <c r="K15" s="27">
        <f t="shared" si="3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>
        <f t="shared" si="3"/>
        <v>0</v>
      </c>
      <c r="Q15" s="26">
        <f t="shared" ref="Q15:R15" si="4">SUM(Q16:Q18)</f>
        <v>0</v>
      </c>
      <c r="R15" s="26">
        <f t="shared" si="4"/>
        <v>0</v>
      </c>
      <c r="S15" s="7"/>
      <c r="T15" s="8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x14ac:dyDescent="0.25">
      <c r="A16" s="28" t="s">
        <v>2</v>
      </c>
      <c r="B16" s="29">
        <v>7</v>
      </c>
      <c r="C16" s="29">
        <v>8</v>
      </c>
      <c r="D16" s="24">
        <v>3</v>
      </c>
      <c r="E16" s="24">
        <v>7</v>
      </c>
      <c r="F16" s="24">
        <v>2</v>
      </c>
      <c r="G16" s="24">
        <v>1</v>
      </c>
      <c r="H16" s="24">
        <v>4</v>
      </c>
      <c r="I16" s="24">
        <v>1</v>
      </c>
      <c r="J16" s="24">
        <v>1</v>
      </c>
      <c r="K16" s="24"/>
      <c r="L16" s="24"/>
      <c r="M16" s="24"/>
      <c r="N16" s="24"/>
      <c r="O16" s="24"/>
      <c r="P16" s="24"/>
      <c r="Q16" s="24"/>
      <c r="R16" s="24"/>
      <c r="S16" s="7"/>
      <c r="T16" s="8"/>
    </row>
    <row r="17" spans="1:20" x14ac:dyDescent="0.25">
      <c r="A17" s="28" t="s">
        <v>3</v>
      </c>
      <c r="B17" s="29">
        <v>1</v>
      </c>
      <c r="C17" s="29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7"/>
      <c r="T17" s="8"/>
    </row>
    <row r="18" spans="1:20" x14ac:dyDescent="0.25">
      <c r="A18" s="28" t="s">
        <v>4</v>
      </c>
      <c r="B18" s="29">
        <v>7</v>
      </c>
      <c r="C18" s="29">
        <v>6</v>
      </c>
      <c r="D18" s="24"/>
      <c r="E18" s="24"/>
      <c r="F18" s="24">
        <v>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7"/>
      <c r="T18" s="8"/>
    </row>
    <row r="19" spans="1:20" x14ac:dyDescent="0.25">
      <c r="A19" s="28"/>
      <c r="B19" s="29"/>
      <c r="C19" s="2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7"/>
      <c r="T19" s="8"/>
    </row>
    <row r="20" spans="1:20" s="3" customFormat="1" x14ac:dyDescent="0.25">
      <c r="A20" s="25" t="s">
        <v>5</v>
      </c>
      <c r="B20" s="26">
        <f t="shared" ref="B20:T20" si="5">SUM(B21:B27)</f>
        <v>1357</v>
      </c>
      <c r="C20" s="26">
        <f t="shared" si="5"/>
        <v>1365</v>
      </c>
      <c r="D20" s="26">
        <f t="shared" si="5"/>
        <v>1309</v>
      </c>
      <c r="E20" s="26">
        <f t="shared" si="5"/>
        <v>1309</v>
      </c>
      <c r="F20" s="26">
        <f t="shared" si="5"/>
        <v>1223</v>
      </c>
      <c r="G20" s="27">
        <f t="shared" si="5"/>
        <v>1196</v>
      </c>
      <c r="H20" s="27">
        <f t="shared" si="5"/>
        <v>1129</v>
      </c>
      <c r="I20" s="27">
        <f t="shared" si="5"/>
        <v>1150</v>
      </c>
      <c r="J20" s="27">
        <f t="shared" si="5"/>
        <v>1200</v>
      </c>
      <c r="K20" s="27">
        <f t="shared" si="5"/>
        <v>1223</v>
      </c>
      <c r="L20" s="27">
        <f t="shared" si="5"/>
        <v>1233</v>
      </c>
      <c r="M20" s="27">
        <f t="shared" si="5"/>
        <v>1323</v>
      </c>
      <c r="N20" s="27">
        <f t="shared" si="5"/>
        <v>1375</v>
      </c>
      <c r="O20" s="27">
        <f t="shared" si="5"/>
        <v>1433</v>
      </c>
      <c r="P20" s="27">
        <f t="shared" si="5"/>
        <v>1432</v>
      </c>
      <c r="Q20" s="26">
        <f t="shared" si="5"/>
        <v>1351</v>
      </c>
      <c r="R20" s="26">
        <f t="shared" si="5"/>
        <v>1473</v>
      </c>
      <c r="S20" s="27">
        <f t="shared" si="5"/>
        <v>1462</v>
      </c>
      <c r="T20" s="30">
        <f t="shared" si="5"/>
        <v>1367</v>
      </c>
    </row>
    <row r="21" spans="1:20" x14ac:dyDescent="0.25">
      <c r="A21" s="21" t="s">
        <v>6</v>
      </c>
      <c r="B21" s="29"/>
      <c r="C21" s="2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v>8</v>
      </c>
      <c r="O21" s="24">
        <v>17</v>
      </c>
      <c r="P21" s="24">
        <v>27</v>
      </c>
      <c r="Q21" s="24">
        <v>29</v>
      </c>
      <c r="R21" s="24">
        <v>29</v>
      </c>
      <c r="S21" s="7">
        <v>19</v>
      </c>
      <c r="T21" s="8">
        <v>13</v>
      </c>
    </row>
    <row r="22" spans="1:20" x14ac:dyDescent="0.25">
      <c r="A22" s="21" t="s">
        <v>23</v>
      </c>
      <c r="B22" s="29"/>
      <c r="C22" s="2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v>10</v>
      </c>
      <c r="O22" s="24">
        <v>20</v>
      </c>
      <c r="P22" s="24">
        <v>21</v>
      </c>
      <c r="Q22" s="24">
        <v>23</v>
      </c>
      <c r="R22" s="24">
        <v>29</v>
      </c>
      <c r="S22" s="7">
        <v>17</v>
      </c>
      <c r="T22" s="8">
        <v>10</v>
      </c>
    </row>
    <row r="23" spans="1:20" x14ac:dyDescent="0.25">
      <c r="A23" s="21" t="s">
        <v>7</v>
      </c>
      <c r="B23" s="29"/>
      <c r="C23" s="29"/>
      <c r="D23" s="24"/>
      <c r="E23" s="24"/>
      <c r="F23" s="24"/>
      <c r="G23" s="24"/>
      <c r="H23" s="24"/>
      <c r="I23" s="24"/>
      <c r="J23" s="24"/>
      <c r="K23" s="24"/>
      <c r="L23" s="24"/>
      <c r="M23" s="24">
        <v>28</v>
      </c>
      <c r="N23" s="24">
        <v>52</v>
      </c>
      <c r="O23" s="24">
        <v>76</v>
      </c>
      <c r="P23" s="24">
        <v>104</v>
      </c>
      <c r="Q23" s="24">
        <v>120</v>
      </c>
      <c r="R23" s="24">
        <v>122</v>
      </c>
      <c r="S23" s="7">
        <v>135</v>
      </c>
      <c r="T23" s="8">
        <v>146</v>
      </c>
    </row>
    <row r="24" spans="1:20" x14ac:dyDescent="0.25">
      <c r="A24" s="21" t="s">
        <v>8</v>
      </c>
      <c r="B24" s="29">
        <v>346</v>
      </c>
      <c r="C24" s="29">
        <v>303</v>
      </c>
      <c r="D24" s="24">
        <v>261</v>
      </c>
      <c r="E24" s="24">
        <v>244</v>
      </c>
      <c r="F24" s="24">
        <v>222</v>
      </c>
      <c r="G24" s="24">
        <v>218</v>
      </c>
      <c r="H24" s="24">
        <v>180</v>
      </c>
      <c r="I24" s="24">
        <v>176</v>
      </c>
      <c r="J24" s="24">
        <v>176</v>
      </c>
      <c r="K24" s="24">
        <v>187</v>
      </c>
      <c r="L24" s="24">
        <v>190</v>
      </c>
      <c r="M24" s="24">
        <v>199</v>
      </c>
      <c r="N24" s="24">
        <v>203</v>
      </c>
      <c r="O24" s="24">
        <v>203</v>
      </c>
      <c r="P24" s="24">
        <v>210</v>
      </c>
      <c r="Q24" s="24">
        <v>195</v>
      </c>
      <c r="R24" s="24">
        <v>221</v>
      </c>
      <c r="S24" s="7">
        <v>237</v>
      </c>
      <c r="T24" s="8">
        <v>205</v>
      </c>
    </row>
    <row r="25" spans="1:20" x14ac:dyDescent="0.25">
      <c r="A25" s="21" t="s">
        <v>9</v>
      </c>
      <c r="B25" s="29">
        <v>384</v>
      </c>
      <c r="C25" s="29">
        <v>378</v>
      </c>
      <c r="D25" s="24">
        <v>378</v>
      </c>
      <c r="E25" s="24">
        <v>417</v>
      </c>
      <c r="F25" s="24">
        <v>425</v>
      </c>
      <c r="G25" s="24">
        <v>453</v>
      </c>
      <c r="H25" s="24">
        <v>479</v>
      </c>
      <c r="I25" s="24">
        <v>540</v>
      </c>
      <c r="J25" s="24">
        <v>629</v>
      </c>
      <c r="K25" s="24">
        <v>684</v>
      </c>
      <c r="L25" s="24">
        <v>762</v>
      </c>
      <c r="M25" s="24">
        <v>812</v>
      </c>
      <c r="N25" s="24">
        <v>850</v>
      </c>
      <c r="O25" s="24">
        <v>883</v>
      </c>
      <c r="P25" s="24">
        <v>869</v>
      </c>
      <c r="Q25" s="24">
        <v>839</v>
      </c>
      <c r="R25" s="24">
        <v>914</v>
      </c>
      <c r="S25" s="7">
        <v>875</v>
      </c>
      <c r="T25" s="8">
        <v>829</v>
      </c>
    </row>
    <row r="26" spans="1:20" x14ac:dyDescent="0.25">
      <c r="A26" s="21" t="s">
        <v>10</v>
      </c>
      <c r="B26" s="29"/>
      <c r="C26" s="2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>
        <v>5</v>
      </c>
      <c r="O26" s="24">
        <v>18</v>
      </c>
      <c r="P26" s="24">
        <v>22</v>
      </c>
      <c r="Q26" s="24">
        <v>17</v>
      </c>
      <c r="R26" s="24">
        <v>16</v>
      </c>
      <c r="S26" s="7">
        <v>12</v>
      </c>
      <c r="T26" s="8">
        <v>6</v>
      </c>
    </row>
    <row r="27" spans="1:20" x14ac:dyDescent="0.25">
      <c r="A27" s="21" t="s">
        <v>11</v>
      </c>
      <c r="B27" s="29">
        <v>627</v>
      </c>
      <c r="C27" s="29">
        <v>684</v>
      </c>
      <c r="D27" s="24">
        <v>670</v>
      </c>
      <c r="E27" s="24">
        <v>648</v>
      </c>
      <c r="F27" s="24">
        <v>576</v>
      </c>
      <c r="G27" s="24">
        <v>525</v>
      </c>
      <c r="H27" s="24">
        <v>470</v>
      </c>
      <c r="I27" s="24">
        <v>434</v>
      </c>
      <c r="J27" s="24">
        <v>395</v>
      </c>
      <c r="K27" s="24">
        <v>352</v>
      </c>
      <c r="L27" s="24">
        <v>281</v>
      </c>
      <c r="M27" s="24">
        <v>284</v>
      </c>
      <c r="N27" s="24">
        <v>247</v>
      </c>
      <c r="O27" s="24">
        <v>216</v>
      </c>
      <c r="P27" s="24">
        <v>179</v>
      </c>
      <c r="Q27" s="24">
        <v>128</v>
      </c>
      <c r="R27" s="24">
        <v>142</v>
      </c>
      <c r="S27" s="7">
        <v>167</v>
      </c>
      <c r="T27" s="8">
        <v>158</v>
      </c>
    </row>
    <row r="28" spans="1:20" x14ac:dyDescent="0.25">
      <c r="A28" s="21"/>
      <c r="B28" s="29"/>
      <c r="C28" s="2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7"/>
      <c r="T28" s="8"/>
    </row>
    <row r="29" spans="1:20" s="3" customFormat="1" x14ac:dyDescent="0.25">
      <c r="A29" s="31" t="s">
        <v>12</v>
      </c>
      <c r="B29" s="32">
        <f t="shared" ref="B29:J29" si="6">SUM(B30:B32)</f>
        <v>0</v>
      </c>
      <c r="C29" s="32">
        <f t="shared" si="6"/>
        <v>0</v>
      </c>
      <c r="D29" s="32">
        <f t="shared" si="6"/>
        <v>0</v>
      </c>
      <c r="E29" s="32">
        <f t="shared" si="6"/>
        <v>356</v>
      </c>
      <c r="F29" s="32">
        <f t="shared" si="6"/>
        <v>358</v>
      </c>
      <c r="G29" s="33">
        <f t="shared" si="6"/>
        <v>443</v>
      </c>
      <c r="H29" s="33">
        <f t="shared" si="6"/>
        <v>471</v>
      </c>
      <c r="I29" s="33">
        <f t="shared" si="6"/>
        <v>486</v>
      </c>
      <c r="J29" s="33">
        <f t="shared" si="6"/>
        <v>480</v>
      </c>
      <c r="K29" s="33">
        <f>SUM(K30:K32)</f>
        <v>451</v>
      </c>
      <c r="L29" s="33">
        <f t="shared" ref="L29:T29" si="7">SUM(L30:L32)</f>
        <v>417</v>
      </c>
      <c r="M29" s="33">
        <f t="shared" si="7"/>
        <v>403</v>
      </c>
      <c r="N29" s="33">
        <f t="shared" si="7"/>
        <v>318</v>
      </c>
      <c r="O29" s="33">
        <f t="shared" si="7"/>
        <v>291</v>
      </c>
      <c r="P29" s="33">
        <f t="shared" si="7"/>
        <v>251</v>
      </c>
      <c r="Q29" s="32">
        <f t="shared" si="7"/>
        <v>142</v>
      </c>
      <c r="R29" s="32">
        <f t="shared" si="7"/>
        <v>148</v>
      </c>
      <c r="S29" s="33">
        <f t="shared" si="7"/>
        <v>108</v>
      </c>
      <c r="T29" s="34">
        <f t="shared" si="7"/>
        <v>63</v>
      </c>
    </row>
    <row r="30" spans="1:20" x14ac:dyDescent="0.25">
      <c r="A30" s="21" t="s">
        <v>13</v>
      </c>
      <c r="B30" s="29"/>
      <c r="C30" s="29"/>
      <c r="D30" s="24"/>
      <c r="E30" s="24"/>
      <c r="F30" s="24">
        <v>32</v>
      </c>
      <c r="G30" s="24">
        <v>37</v>
      </c>
      <c r="H30" s="24">
        <v>40</v>
      </c>
      <c r="I30" s="24">
        <v>48</v>
      </c>
      <c r="J30" s="24">
        <v>49</v>
      </c>
      <c r="K30" s="24">
        <v>45</v>
      </c>
      <c r="L30" s="24">
        <v>31</v>
      </c>
      <c r="M30" s="24">
        <v>22</v>
      </c>
      <c r="N30" s="24">
        <v>12</v>
      </c>
      <c r="O30" s="24">
        <v>7</v>
      </c>
      <c r="P30" s="24">
        <v>5</v>
      </c>
      <c r="Q30" s="24">
        <v>5</v>
      </c>
      <c r="R30" s="24">
        <v>3</v>
      </c>
      <c r="S30" s="7"/>
      <c r="T30" s="8">
        <v>1</v>
      </c>
    </row>
    <row r="31" spans="1:20" x14ac:dyDescent="0.25">
      <c r="A31" s="21" t="s">
        <v>14</v>
      </c>
      <c r="B31" s="29"/>
      <c r="C31" s="29"/>
      <c r="D31" s="24"/>
      <c r="E31" s="24">
        <v>214</v>
      </c>
      <c r="F31" s="24">
        <v>198</v>
      </c>
      <c r="G31" s="24">
        <v>243</v>
      </c>
      <c r="H31" s="24">
        <v>232</v>
      </c>
      <c r="I31" s="24">
        <v>223</v>
      </c>
      <c r="J31" s="24">
        <v>222</v>
      </c>
      <c r="K31" s="24">
        <v>184</v>
      </c>
      <c r="L31" s="24">
        <v>173</v>
      </c>
      <c r="M31" s="24">
        <v>133</v>
      </c>
      <c r="N31" s="24">
        <v>84</v>
      </c>
      <c r="O31" s="24">
        <v>57</v>
      </c>
      <c r="P31" s="24">
        <v>53</v>
      </c>
      <c r="Q31" s="24">
        <v>19</v>
      </c>
      <c r="R31" s="24">
        <v>16</v>
      </c>
      <c r="S31" s="7">
        <v>18</v>
      </c>
      <c r="T31" s="8">
        <v>9</v>
      </c>
    </row>
    <row r="32" spans="1:20" x14ac:dyDescent="0.25">
      <c r="A32" s="21" t="s">
        <v>15</v>
      </c>
      <c r="B32" s="29"/>
      <c r="C32" s="29"/>
      <c r="D32" s="24"/>
      <c r="E32" s="24">
        <v>142</v>
      </c>
      <c r="F32" s="24">
        <v>128</v>
      </c>
      <c r="G32" s="24">
        <v>163</v>
      </c>
      <c r="H32" s="24">
        <v>199</v>
      </c>
      <c r="I32" s="24">
        <v>215</v>
      </c>
      <c r="J32" s="24">
        <v>209</v>
      </c>
      <c r="K32" s="24">
        <v>222</v>
      </c>
      <c r="L32" s="24">
        <v>213</v>
      </c>
      <c r="M32" s="24">
        <v>248</v>
      </c>
      <c r="N32" s="24">
        <v>222</v>
      </c>
      <c r="O32" s="24">
        <v>227</v>
      </c>
      <c r="P32" s="24">
        <v>193</v>
      </c>
      <c r="Q32" s="24">
        <v>118</v>
      </c>
      <c r="R32" s="24">
        <v>129</v>
      </c>
      <c r="S32" s="7">
        <v>90</v>
      </c>
      <c r="T32" s="8">
        <v>53</v>
      </c>
    </row>
    <row r="33" spans="1:20" x14ac:dyDescent="0.25">
      <c r="A33" s="21"/>
      <c r="B33" s="29"/>
      <c r="C33" s="2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7"/>
      <c r="T33" s="8"/>
    </row>
    <row r="34" spans="1:20" s="3" customFormat="1" x14ac:dyDescent="0.25">
      <c r="A34" s="31" t="s">
        <v>16</v>
      </c>
      <c r="B34" s="26">
        <f t="shared" ref="B34:T34" si="8">SUM(B36+B35)</f>
        <v>168</v>
      </c>
      <c r="C34" s="26">
        <f t="shared" si="8"/>
        <v>155</v>
      </c>
      <c r="D34" s="26">
        <f t="shared" si="8"/>
        <v>136</v>
      </c>
      <c r="E34" s="26">
        <f t="shared" si="8"/>
        <v>93</v>
      </c>
      <c r="F34" s="26">
        <f t="shared" si="8"/>
        <v>31</v>
      </c>
      <c r="G34" s="26">
        <f t="shared" si="8"/>
        <v>9</v>
      </c>
      <c r="H34" s="26">
        <f t="shared" si="8"/>
        <v>3</v>
      </c>
      <c r="I34" s="26">
        <f t="shared" si="8"/>
        <v>12</v>
      </c>
      <c r="J34" s="26">
        <f t="shared" si="8"/>
        <v>1</v>
      </c>
      <c r="K34" s="26">
        <f t="shared" si="8"/>
        <v>2</v>
      </c>
      <c r="L34" s="26">
        <f t="shared" si="8"/>
        <v>0</v>
      </c>
      <c r="M34" s="26">
        <f t="shared" si="8"/>
        <v>0</v>
      </c>
      <c r="N34" s="26">
        <f t="shared" si="8"/>
        <v>1</v>
      </c>
      <c r="O34" s="26">
        <f t="shared" si="8"/>
        <v>0</v>
      </c>
      <c r="P34" s="26">
        <f t="shared" si="8"/>
        <v>0</v>
      </c>
      <c r="Q34" s="26">
        <f t="shared" si="8"/>
        <v>0</v>
      </c>
      <c r="R34" s="26">
        <f t="shared" si="8"/>
        <v>0</v>
      </c>
      <c r="S34" s="26">
        <f t="shared" si="8"/>
        <v>0</v>
      </c>
      <c r="T34" s="50">
        <f t="shared" si="8"/>
        <v>0</v>
      </c>
    </row>
    <row r="35" spans="1:20" x14ac:dyDescent="0.25">
      <c r="A35" s="28" t="s">
        <v>7</v>
      </c>
      <c r="B35" s="29">
        <v>63</v>
      </c>
      <c r="C35" s="29">
        <v>69</v>
      </c>
      <c r="D35" s="24">
        <v>48</v>
      </c>
      <c r="E35" s="24">
        <v>29</v>
      </c>
      <c r="F35" s="24">
        <v>13</v>
      </c>
      <c r="G35" s="24">
        <v>5</v>
      </c>
      <c r="H35" s="24"/>
      <c r="I35" s="24">
        <v>9</v>
      </c>
      <c r="J35" s="24">
        <v>1</v>
      </c>
      <c r="K35" s="24">
        <v>2</v>
      </c>
      <c r="L35" s="24"/>
      <c r="M35" s="24"/>
      <c r="N35" s="24"/>
      <c r="O35" s="24"/>
      <c r="P35" s="24"/>
      <c r="Q35" s="24"/>
      <c r="R35" s="24"/>
      <c r="S35" s="7"/>
      <c r="T35" s="8"/>
    </row>
    <row r="36" spans="1:20" x14ac:dyDescent="0.25">
      <c r="A36" s="21" t="s">
        <v>32</v>
      </c>
      <c r="B36" s="29">
        <v>105</v>
      </c>
      <c r="C36" s="29">
        <v>86</v>
      </c>
      <c r="D36" s="24">
        <v>88</v>
      </c>
      <c r="E36" s="24">
        <v>64</v>
      </c>
      <c r="F36" s="24">
        <v>18</v>
      </c>
      <c r="G36" s="24">
        <v>4</v>
      </c>
      <c r="H36" s="24">
        <v>3</v>
      </c>
      <c r="I36" s="24">
        <v>3</v>
      </c>
      <c r="J36" s="24"/>
      <c r="K36" s="24"/>
      <c r="L36" s="24"/>
      <c r="M36" s="24"/>
      <c r="N36" s="24">
        <v>1</v>
      </c>
      <c r="O36" s="24"/>
      <c r="P36" s="24"/>
      <c r="Q36" s="24"/>
      <c r="R36" s="24"/>
      <c r="S36" s="7"/>
      <c r="T36" s="8"/>
    </row>
    <row r="37" spans="1:20" x14ac:dyDescent="0.25">
      <c r="A37" s="21"/>
      <c r="B37" s="29"/>
      <c r="C37" s="2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7"/>
      <c r="T37" s="8"/>
    </row>
    <row r="38" spans="1:20" x14ac:dyDescent="0.25">
      <c r="A38" s="31" t="s">
        <v>25</v>
      </c>
      <c r="B38" s="26">
        <f t="shared" ref="B38:T38" si="9">SUM(B39:B43)</f>
        <v>470</v>
      </c>
      <c r="C38" s="26">
        <f t="shared" si="9"/>
        <v>476</v>
      </c>
      <c r="D38" s="26">
        <f t="shared" si="9"/>
        <v>443</v>
      </c>
      <c r="E38" s="26">
        <f t="shared" si="9"/>
        <v>142</v>
      </c>
      <c r="F38" s="26">
        <f t="shared" si="9"/>
        <v>105</v>
      </c>
      <c r="G38" s="27">
        <f t="shared" si="9"/>
        <v>38</v>
      </c>
      <c r="H38" s="27">
        <f t="shared" si="9"/>
        <v>1</v>
      </c>
      <c r="I38" s="27">
        <f t="shared" si="9"/>
        <v>9</v>
      </c>
      <c r="J38" s="27">
        <f t="shared" si="9"/>
        <v>3</v>
      </c>
      <c r="K38" s="27">
        <f t="shared" si="9"/>
        <v>4</v>
      </c>
      <c r="L38" s="27">
        <f t="shared" si="9"/>
        <v>1</v>
      </c>
      <c r="M38" s="27">
        <f t="shared" si="9"/>
        <v>18</v>
      </c>
      <c r="N38" s="27">
        <f t="shared" si="9"/>
        <v>48</v>
      </c>
      <c r="O38" s="27">
        <f t="shared" si="9"/>
        <v>94</v>
      </c>
      <c r="P38" s="27">
        <f t="shared" si="9"/>
        <v>145</v>
      </c>
      <c r="Q38" s="26">
        <f t="shared" si="9"/>
        <v>232</v>
      </c>
      <c r="R38" s="26">
        <f t="shared" si="9"/>
        <v>332</v>
      </c>
      <c r="S38" s="27">
        <f t="shared" si="9"/>
        <v>371</v>
      </c>
      <c r="T38" s="30">
        <f t="shared" si="9"/>
        <v>357</v>
      </c>
    </row>
    <row r="39" spans="1:20" x14ac:dyDescent="0.25">
      <c r="A39" s="28" t="s">
        <v>33</v>
      </c>
      <c r="B39" s="29">
        <v>194</v>
      </c>
      <c r="C39" s="29">
        <v>189</v>
      </c>
      <c r="D39" s="24">
        <v>168</v>
      </c>
      <c r="E39" s="24">
        <v>61</v>
      </c>
      <c r="F39" s="24">
        <v>45</v>
      </c>
      <c r="G39" s="24">
        <v>17</v>
      </c>
      <c r="H39" s="24"/>
      <c r="I39" s="24">
        <v>1</v>
      </c>
      <c r="J39" s="24"/>
      <c r="K39" s="24"/>
      <c r="L39" s="24"/>
      <c r="M39" s="24"/>
      <c r="N39" s="24"/>
      <c r="O39" s="24">
        <v>1</v>
      </c>
      <c r="P39" s="24">
        <v>1</v>
      </c>
      <c r="Q39" s="24"/>
      <c r="R39" s="24"/>
      <c r="S39" s="7"/>
      <c r="T39" s="8"/>
    </row>
    <row r="40" spans="1:20" x14ac:dyDescent="0.25">
      <c r="A40" s="21" t="s">
        <v>17</v>
      </c>
      <c r="B40" s="29">
        <v>276</v>
      </c>
      <c r="C40" s="29">
        <v>287</v>
      </c>
      <c r="D40" s="24">
        <v>275</v>
      </c>
      <c r="E40" s="24">
        <v>81</v>
      </c>
      <c r="F40" s="24">
        <v>60</v>
      </c>
      <c r="G40" s="24">
        <v>21</v>
      </c>
      <c r="H40" s="24">
        <v>1</v>
      </c>
      <c r="I40" s="24">
        <v>8</v>
      </c>
      <c r="J40" s="24">
        <v>3</v>
      </c>
      <c r="K40" s="24">
        <v>4</v>
      </c>
      <c r="L40" s="24">
        <v>1</v>
      </c>
      <c r="M40" s="24">
        <v>4</v>
      </c>
      <c r="N40" s="24">
        <v>2</v>
      </c>
      <c r="O40" s="24">
        <v>2</v>
      </c>
      <c r="P40" s="24">
        <v>2</v>
      </c>
      <c r="Q40" s="24">
        <v>1</v>
      </c>
      <c r="R40" s="24"/>
      <c r="S40" s="7"/>
      <c r="T40" s="8">
        <v>1</v>
      </c>
    </row>
    <row r="41" spans="1:20" x14ac:dyDescent="0.25">
      <c r="A41" s="28" t="s">
        <v>18</v>
      </c>
      <c r="B41" s="29"/>
      <c r="C41" s="29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v>20</v>
      </c>
      <c r="O41" s="24">
        <v>46</v>
      </c>
      <c r="P41" s="24">
        <v>69</v>
      </c>
      <c r="Q41" s="24">
        <v>88</v>
      </c>
      <c r="R41" s="24">
        <v>121</v>
      </c>
      <c r="S41" s="7">
        <v>148</v>
      </c>
      <c r="T41" s="8">
        <v>153</v>
      </c>
    </row>
    <row r="42" spans="1:20" x14ac:dyDescent="0.25">
      <c r="A42" s="28" t="s">
        <v>19</v>
      </c>
      <c r="B42" s="29"/>
      <c r="C42" s="2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>
        <v>1</v>
      </c>
      <c r="O42" s="24">
        <v>6</v>
      </c>
      <c r="P42" s="24">
        <v>43</v>
      </c>
      <c r="Q42" s="24">
        <v>106</v>
      </c>
      <c r="R42" s="24">
        <v>163</v>
      </c>
      <c r="S42" s="7">
        <v>174</v>
      </c>
      <c r="T42" s="8">
        <v>162</v>
      </c>
    </row>
    <row r="43" spans="1:20" x14ac:dyDescent="0.25">
      <c r="A43" s="35" t="s">
        <v>20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>
        <v>14</v>
      </c>
      <c r="N43" s="36">
        <v>25</v>
      </c>
      <c r="O43" s="36">
        <v>39</v>
      </c>
      <c r="P43" s="36">
        <v>30</v>
      </c>
      <c r="Q43" s="36">
        <v>37</v>
      </c>
      <c r="R43" s="36">
        <v>48</v>
      </c>
      <c r="S43" s="37">
        <v>49</v>
      </c>
      <c r="T43" s="38">
        <v>41</v>
      </c>
    </row>
    <row r="44" spans="1:20" x14ac:dyDescent="0.25">
      <c r="A44" s="52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1"/>
      <c r="T44" s="1"/>
    </row>
    <row r="45" spans="1:20" s="54" customFormat="1" ht="15.95" customHeight="1" x14ac:dyDescent="0.2">
      <c r="A45" s="54" t="s">
        <v>35</v>
      </c>
      <c r="B45" s="53"/>
      <c r="C45" s="53"/>
    </row>
    <row r="46" spans="1:20" ht="15.95" customHeight="1" x14ac:dyDescent="0.25">
      <c r="B46" s="2"/>
      <c r="C46" s="51"/>
      <c r="S46" s="1"/>
      <c r="T46" s="1"/>
    </row>
    <row r="47" spans="1:20" ht="15.95" customHeight="1" x14ac:dyDescent="0.25">
      <c r="A47" s="39"/>
      <c r="B47" s="2"/>
      <c r="C47" s="2"/>
      <c r="S47" s="1"/>
      <c r="T47" s="1"/>
    </row>
    <row r="48" spans="1:20" ht="49.7" customHeight="1" x14ac:dyDescent="0.25">
      <c r="A48" s="39"/>
      <c r="B48" s="2"/>
      <c r="C48" s="2" t="s">
        <v>21</v>
      </c>
    </row>
    <row r="49" spans="1:3" ht="271.7" customHeight="1" x14ac:dyDescent="0.25">
      <c r="A49" s="39"/>
      <c r="B49" s="2"/>
      <c r="C49" s="2"/>
    </row>
    <row r="50" spans="1:3" ht="24.6" customHeight="1" x14ac:dyDescent="0.25">
      <c r="A50" s="39"/>
      <c r="C50" s="2"/>
    </row>
    <row r="51" spans="1:3" ht="51" customHeight="1" x14ac:dyDescent="0.25"/>
  </sheetData>
  <mergeCells count="5">
    <mergeCell ref="A1:T1"/>
    <mergeCell ref="A6:T6"/>
    <mergeCell ref="A2:T2"/>
    <mergeCell ref="A3:T3"/>
    <mergeCell ref="A5:T5"/>
  </mergeCells>
  <printOptions horizontalCentered="1"/>
  <pageMargins left="3.937007874015748E-2" right="3.937007874015748E-2" top="0.39370078740157483" bottom="0.39370078740157483" header="0.31496062992125984" footer="0.11811023622047245"/>
  <pageSetup scale="73" firstPageNumber="0" fitToHeight="10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Matrícula-FIE-2005-2023</vt:lpstr>
      <vt:lpstr>'Matrícula-FIE-2005-2023'!_1Excel_BuiltIn_Print_Area_1_1_1</vt:lpstr>
      <vt:lpstr>'Matrícula-FIE-2005-2023'!Área_de_impresión</vt:lpstr>
      <vt:lpstr>'Matrícula-FIE-2005-2023'!Excel_BuiltIn_Print_Area_1</vt:lpstr>
      <vt:lpstr>'Matrícula-FIE-2005-2023'!Excel_BuiltIn_Print_Area_1_1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DEI</dc:creator>
  <cp:keywords/>
  <dc:description/>
  <cp:lastModifiedBy>Jahir Calvo</cp:lastModifiedBy>
  <cp:revision/>
  <cp:lastPrinted>2023-10-19T22:14:10Z</cp:lastPrinted>
  <dcterms:created xsi:type="dcterms:W3CDTF">2023-07-19T18:56:10Z</dcterms:created>
  <dcterms:modified xsi:type="dcterms:W3CDTF">2023-10-19T22:41:00Z</dcterms:modified>
  <cp:category/>
  <cp:contentStatus/>
</cp:coreProperties>
</file>