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ahir.calvo\Downloads\PUBLICAR\Nuevo\"/>
    </mc:Choice>
  </mc:AlternateContent>
  <xr:revisionPtr revIDLastSave="0" documentId="13_ncr:1_{630F9F96-CAC5-4A79-8393-FB399DDEF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ícula-FII-2005-2023" sheetId="1" r:id="rId1"/>
  </sheets>
  <definedNames>
    <definedName name="_1Excel_BuiltIn_Print_Area_1_1_1" localSheetId="0">'Matrícula-FII-2005-2023'!$A$5:$C$50</definedName>
    <definedName name="_xlnm.Print_Area" localSheetId="0">'Matrícula-FII-2005-2023'!$A$1:$T$53</definedName>
    <definedName name="Excel_BuiltIn_Print_Area_1" localSheetId="0">'Matrícula-FII-2005-2023'!$A$5:$C$77</definedName>
    <definedName name="Excel_BuiltIn_Print_Area_1_1" localSheetId="0">'Matrícula-FII-2005-2023'!$A$5:$C$55</definedName>
    <definedName name="Excel_BuiltIn_Print_Area_1_1_1" localSheetId="0">'Matrícula-FII-2005-2023'!$A$5:$C$55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P12" i="1"/>
  <c r="Q12" i="1"/>
  <c r="R12" i="1"/>
  <c r="S12" i="1"/>
  <c r="T12" i="1"/>
  <c r="J12" i="1"/>
  <c r="K12" i="1"/>
  <c r="L12" i="1"/>
  <c r="M12" i="1"/>
  <c r="N12" i="1"/>
  <c r="O12" i="1"/>
  <c r="F12" i="1"/>
  <c r="G12" i="1"/>
  <c r="H12" i="1"/>
  <c r="I12" i="1"/>
  <c r="C12" i="1"/>
  <c r="D12" i="1"/>
  <c r="E12" i="1"/>
  <c r="B12" i="1"/>
  <c r="B49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I10" i="1" l="1"/>
  <c r="H10" i="1"/>
  <c r="G10" i="1"/>
  <c r="T10" i="1"/>
  <c r="R10" i="1"/>
  <c r="F10" i="1"/>
  <c r="E10" i="1"/>
  <c r="N10" i="1"/>
  <c r="Q10" i="1"/>
  <c r="S10" i="1"/>
  <c r="D10" i="1"/>
  <c r="M10" i="1"/>
  <c r="P10" i="1"/>
  <c r="L10" i="1"/>
  <c r="O10" i="1"/>
  <c r="C10" i="1"/>
  <c r="B10" i="1"/>
  <c r="K10" i="1"/>
  <c r="J10" i="1"/>
</calcChain>
</file>

<file path=xl/sharedStrings.xml><?xml version="1.0" encoding="utf-8"?>
<sst xmlns="http://schemas.openxmlformats.org/spreadsheetml/2006/main" count="47" uniqueCount="44">
  <si>
    <t xml:space="preserve">  Doctorado en</t>
  </si>
  <si>
    <t xml:space="preserve">  Maestría en</t>
  </si>
  <si>
    <t xml:space="preserve">    Gestión de Proyectos</t>
  </si>
  <si>
    <t xml:space="preserve"> </t>
  </si>
  <si>
    <t xml:space="preserve">    Alta Gerencia</t>
  </si>
  <si>
    <t xml:space="preserve">    Formulación, Evaluación y Gestión de Proyectos de Inversión</t>
  </si>
  <si>
    <t xml:space="preserve">  Licenciaturas en Ingeniería</t>
  </si>
  <si>
    <t xml:space="preserve">    en Seguridad Industrial e Higiene Ocupacional</t>
  </si>
  <si>
    <t xml:space="preserve">    Industrial</t>
  </si>
  <si>
    <t xml:space="preserve">    Logistica y Cadena de Suministro</t>
  </si>
  <si>
    <t xml:space="preserve">    Mecánica Industrial</t>
  </si>
  <si>
    <t xml:space="preserve">  Licenciatura en</t>
  </si>
  <si>
    <t xml:space="preserve">    Gestión Administrativa</t>
  </si>
  <si>
    <t xml:space="preserve">    Gestión de la Producción Industrial</t>
  </si>
  <si>
    <t xml:space="preserve">    Logística y Transporte Multimodal</t>
  </si>
  <si>
    <t xml:space="preserve">    Mercadeo y Comercio Internacional (1)</t>
  </si>
  <si>
    <t xml:space="preserve">    Mercadeo y Negocios Internacionales</t>
  </si>
  <si>
    <t xml:space="preserve">    Recursos Humanos y Gestión de la Productividad</t>
  </si>
  <si>
    <t xml:space="preserve">    Administrativa </t>
  </si>
  <si>
    <t xml:space="preserve">    Administración</t>
  </si>
  <si>
    <t xml:space="preserve">    Tecnología Industrial</t>
  </si>
  <si>
    <t>TOTAL</t>
  </si>
  <si>
    <t xml:space="preserve">    Ingeniería Industrial con esp. en Administración</t>
  </si>
  <si>
    <t>Nivel y Carrera/Programa</t>
  </si>
  <si>
    <t>(1)  Carrera en transición</t>
  </si>
  <si>
    <t xml:space="preserve">  Técnico en Ingeniería con esp. en </t>
  </si>
  <si>
    <t xml:space="preserve">  Postgrado en</t>
  </si>
  <si>
    <t xml:space="preserve">    Industrial (1)</t>
  </si>
  <si>
    <t xml:space="preserve">  Licenciatura en Tecnología</t>
  </si>
  <si>
    <t>UNIVERSIDAD TECNOLÓGICA DE PANAMÁ</t>
  </si>
  <si>
    <t>DIRECCIÓN GENERAL DE PLANIFICACIÓN UNIVERSITARIA</t>
  </si>
  <si>
    <t>DEPARTAMENTO DE ESTADÍSTICA E INDICADORES</t>
  </si>
  <si>
    <t xml:space="preserve"> SEGÚN NIVEL Y CARRERA/PROGRAMA: AÑOS 2005-2023 </t>
  </si>
  <si>
    <t xml:space="preserve">MATRÍCULA DE LA FACULTAD DE INGENIERÍA INDUSTRIAL, EN LA SEDE PANAMÁ, </t>
  </si>
  <si>
    <t xml:space="preserve">    Ciencias con esp. en Administración Industrial</t>
  </si>
  <si>
    <t xml:space="preserve">    Dirección de Negocios con esp. en Estrategia de Gerencial</t>
  </si>
  <si>
    <t xml:space="preserve">    Dirección de Negocios con esp. en Gerencia de Recursos Humanos</t>
  </si>
  <si>
    <t xml:space="preserve">    Dirección de Negocios con esp. en Mercadeo Estrategico </t>
  </si>
  <si>
    <t xml:space="preserve">    Gestión de Proyectos con esp. en Evaluación </t>
  </si>
  <si>
    <t xml:space="preserve">    Sistemas Logísticos y Operaciones con esp. en Planificación de la Demanda</t>
  </si>
  <si>
    <t xml:space="preserve">    Sistemas Logísticos y Operaciones con esp. en Centros de Distribución</t>
  </si>
  <si>
    <t xml:space="preserve">     Administración Industrial </t>
  </si>
  <si>
    <t xml:space="preserve">     Ingeniería de Proyectos</t>
  </si>
  <si>
    <t xml:space="preserve">Fuente: Sistema de Matrícula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</si>
</sst>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"/>
    <numFmt numFmtId="165" formatCode="#,##0_ ;\-#,##0\ "/>
    <numFmt numFmtId="166" formatCode="General\ "/>
  </numFmts>
  <fonts count="8" x14ac:knownFonts="1"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ourier New"/>
      <family val="3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EA0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4" fillId="0" borderId="0"/>
  </cellStyleXfs>
  <cellXfs count="6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3" borderId="0" xfId="0" applyFont="1" applyFill="1"/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3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/>
    <xf numFmtId="3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2" fillId="0" borderId="4" xfId="0" applyNumberFormat="1" applyFont="1" applyBorder="1" applyAlignment="1">
      <alignment vertical="center"/>
    </xf>
    <xf numFmtId="3" fontId="2" fillId="3" borderId="4" xfId="0" applyNumberFormat="1" applyFont="1" applyFill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right"/>
    </xf>
    <xf numFmtId="164" fontId="1" fillId="4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7" xfId="0" applyFont="1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166" fontId="1" fillId="0" borderId="0" xfId="1" applyFont="1"/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6" fontId="6" fillId="0" borderId="0" xfId="1" applyFont="1"/>
    <xf numFmtId="0" fontId="2" fillId="0" borderId="0" xfId="0" applyFont="1" applyAlignment="1">
      <alignment horizont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166" fontId="5" fillId="0" borderId="0" xfId="1" applyFont="1" applyAlignment="1">
      <alignment horizontal="center" vertical="center" wrapText="1"/>
    </xf>
    <xf numFmtId="166" fontId="5" fillId="0" borderId="0" xfId="1" applyFont="1" applyAlignment="1">
      <alignment horizontal="center"/>
    </xf>
  </cellXfs>
  <cellStyles count="2">
    <cellStyle name="Normal" xfId="0" builtinId="0"/>
    <cellStyle name="Normal 2" xfId="1" xr:uid="{E1DDDE96-22B1-41AF-9472-580D44414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"/>
  <sheetViews>
    <sheetView showGridLines="0" showZeros="0" tabSelected="1" view="pageBreakPreview" zoomScale="93" zoomScaleNormal="100" zoomScaleSheetLayoutView="93" workbookViewId="0">
      <pane xSplit="1" ySplit="8" topLeftCell="B30" activePane="bottomRight" state="frozen"/>
      <selection pane="topRight" activeCell="B1" sqref="B1"/>
      <selection pane="bottomLeft" activeCell="A5" sqref="A5"/>
      <selection pane="bottomRight" activeCell="D55" sqref="D55"/>
    </sheetView>
  </sheetViews>
  <sheetFormatPr baseColWidth="10" defaultColWidth="11" defaultRowHeight="15" x14ac:dyDescent="0.25"/>
  <cols>
    <col min="1" max="1" width="69.140625" style="1" customWidth="1"/>
    <col min="2" max="16" width="7" style="1" bestFit="1" customWidth="1"/>
    <col min="17" max="17" width="7.140625" style="1" bestFit="1" customWidth="1"/>
    <col min="18" max="18" width="7.5703125" style="1" bestFit="1" customWidth="1"/>
    <col min="19" max="20" width="7.42578125" style="1" customWidth="1"/>
    <col min="21" max="16384" width="11" style="1"/>
  </cols>
  <sheetData>
    <row r="1" spans="1:20" s="53" customFormat="1" ht="14.25" customHeight="1" x14ac:dyDescent="0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53" customFormat="1" ht="14.25" customHeight="1" x14ac:dyDescent="0.25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s="53" customFormat="1" ht="14.25" customHeight="1" x14ac:dyDescent="0.25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s="53" customFormat="1" ht="9.75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53" customFormat="1" ht="17.100000000000001" customHeight="1" x14ac:dyDescent="0.25">
      <c r="A5" s="66" t="s">
        <v>33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s="53" customFormat="1" ht="17.100000000000001" customHeight="1" x14ac:dyDescent="0.25">
      <c r="A6" s="66" t="s">
        <v>32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12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20" s="4" customFormat="1" ht="29.25" customHeight="1" x14ac:dyDescent="0.25">
      <c r="A8" s="2" t="s">
        <v>23</v>
      </c>
      <c r="B8" s="55">
        <v>2005</v>
      </c>
      <c r="C8" s="3">
        <v>2006</v>
      </c>
      <c r="D8" s="3">
        <v>2007</v>
      </c>
      <c r="E8" s="3">
        <v>2008</v>
      </c>
      <c r="F8" s="3">
        <v>2009</v>
      </c>
      <c r="G8" s="3">
        <v>2010</v>
      </c>
      <c r="H8" s="3">
        <v>2011</v>
      </c>
      <c r="I8" s="3">
        <v>2012</v>
      </c>
      <c r="J8" s="3">
        <v>2013</v>
      </c>
      <c r="K8" s="3">
        <v>2014</v>
      </c>
      <c r="L8" s="3">
        <v>2015</v>
      </c>
      <c r="M8" s="3">
        <v>2016</v>
      </c>
      <c r="N8" s="3">
        <v>2017</v>
      </c>
      <c r="O8" s="3">
        <v>2018</v>
      </c>
      <c r="P8" s="55">
        <v>2019</v>
      </c>
      <c r="Q8" s="3">
        <v>2020</v>
      </c>
      <c r="R8" s="3">
        <v>2021</v>
      </c>
      <c r="S8" s="55">
        <v>2022</v>
      </c>
      <c r="T8" s="56">
        <v>2023</v>
      </c>
    </row>
    <row r="9" spans="1:20" ht="17.25" customHeight="1" x14ac:dyDescent="0.25">
      <c r="A9" s="5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8"/>
      <c r="Q9" s="6"/>
      <c r="R9" s="6"/>
      <c r="S9" s="6"/>
      <c r="T9" s="7"/>
    </row>
    <row r="10" spans="1:20" s="10" customFormat="1" ht="17.25" customHeight="1" x14ac:dyDescent="0.2">
      <c r="A10" s="8" t="s">
        <v>21</v>
      </c>
      <c r="B10" s="9">
        <f t="shared" ref="B10:T10" si="0">+B12+B16+B27+B31+B37+B45+B49</f>
        <v>1627</v>
      </c>
      <c r="C10" s="9">
        <f t="shared" si="0"/>
        <v>1715</v>
      </c>
      <c r="D10" s="9">
        <f t="shared" si="0"/>
        <v>1661</v>
      </c>
      <c r="E10" s="9">
        <f t="shared" si="0"/>
        <v>1806</v>
      </c>
      <c r="F10" s="9">
        <f t="shared" si="0"/>
        <v>2147</v>
      </c>
      <c r="G10" s="9">
        <f t="shared" si="0"/>
        <v>2502</v>
      </c>
      <c r="H10" s="9">
        <f t="shared" si="0"/>
        <v>2847</v>
      </c>
      <c r="I10" s="9">
        <f t="shared" si="0"/>
        <v>3164</v>
      </c>
      <c r="J10" s="9">
        <f t="shared" si="0"/>
        <v>3406</v>
      </c>
      <c r="K10" s="9">
        <f t="shared" si="0"/>
        <v>3495</v>
      </c>
      <c r="L10" s="9">
        <f t="shared" si="0"/>
        <v>3536</v>
      </c>
      <c r="M10" s="9">
        <f t="shared" si="0"/>
        <v>3575</v>
      </c>
      <c r="N10" s="9">
        <f t="shared" si="0"/>
        <v>3933</v>
      </c>
      <c r="O10" s="9">
        <f t="shared" si="0"/>
        <v>4058</v>
      </c>
      <c r="P10" s="9">
        <f t="shared" si="0"/>
        <v>4174</v>
      </c>
      <c r="Q10" s="9">
        <f t="shared" si="0"/>
        <v>4124</v>
      </c>
      <c r="R10" s="9">
        <f t="shared" si="0"/>
        <v>4731</v>
      </c>
      <c r="S10" s="9">
        <f t="shared" si="0"/>
        <v>4677</v>
      </c>
      <c r="T10" s="59">
        <f t="shared" si="0"/>
        <v>4678</v>
      </c>
    </row>
    <row r="11" spans="1:20" s="14" customFormat="1" ht="17.25" customHeight="1" x14ac:dyDescent="0.2">
      <c r="A11" s="11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6"/>
      <c r="R11" s="6"/>
      <c r="S11" s="6"/>
      <c r="T11" s="7"/>
    </row>
    <row r="12" spans="1:20" s="10" customFormat="1" ht="17.25" customHeight="1" x14ac:dyDescent="0.2">
      <c r="A12" s="15" t="s">
        <v>0</v>
      </c>
      <c r="B12" s="16">
        <f>SUM(B13:B14)</f>
        <v>0</v>
      </c>
      <c r="C12" s="16">
        <f t="shared" ref="C12:S12" si="1">SUM(C13:C14)</f>
        <v>0</v>
      </c>
      <c r="D12" s="16">
        <f t="shared" si="1"/>
        <v>8</v>
      </c>
      <c r="E12" s="16">
        <f t="shared" si="1"/>
        <v>5</v>
      </c>
      <c r="F12" s="16">
        <f>SUM(F13:F14)</f>
        <v>0</v>
      </c>
      <c r="G12" s="16">
        <f t="shared" si="1"/>
        <v>12</v>
      </c>
      <c r="H12" s="16">
        <f t="shared" si="1"/>
        <v>0</v>
      </c>
      <c r="I12" s="16">
        <f t="shared" si="1"/>
        <v>2</v>
      </c>
      <c r="J12" s="16">
        <f>SUM(J13:J14)</f>
        <v>0</v>
      </c>
      <c r="K12" s="16">
        <f t="shared" si="1"/>
        <v>0</v>
      </c>
      <c r="L12" s="16">
        <f t="shared" si="1"/>
        <v>0</v>
      </c>
      <c r="M12" s="16">
        <f t="shared" si="1"/>
        <v>1</v>
      </c>
      <c r="N12" s="16">
        <f>SUM(N13:N14)</f>
        <v>5</v>
      </c>
      <c r="O12" s="16">
        <f t="shared" si="1"/>
        <v>0</v>
      </c>
      <c r="P12" s="16">
        <f>SUM(P13:P14)</f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60">
        <f>SUM(T13:T14)</f>
        <v>17</v>
      </c>
    </row>
    <row r="13" spans="1:20" s="10" customFormat="1" ht="17.25" customHeight="1" x14ac:dyDescent="0.2">
      <c r="A13" s="20" t="s">
        <v>41</v>
      </c>
      <c r="B13" s="9"/>
      <c r="C13" s="9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9"/>
      <c r="S13" s="6"/>
      <c r="T13" s="7">
        <v>17</v>
      </c>
    </row>
    <row r="14" spans="1:20" s="10" customFormat="1" ht="17.25" customHeight="1" x14ac:dyDescent="0.2">
      <c r="A14" s="20" t="s">
        <v>42</v>
      </c>
      <c r="B14" s="21"/>
      <c r="C14" s="21"/>
      <c r="D14" s="22">
        <v>8</v>
      </c>
      <c r="E14" s="22">
        <v>5</v>
      </c>
      <c r="F14" s="22"/>
      <c r="G14" s="13">
        <v>12</v>
      </c>
      <c r="H14" s="13"/>
      <c r="I14" s="13">
        <v>2</v>
      </c>
      <c r="J14" s="13"/>
      <c r="K14" s="13"/>
      <c r="L14" s="13"/>
      <c r="M14" s="13">
        <v>1</v>
      </c>
      <c r="N14" s="13">
        <v>5</v>
      </c>
      <c r="O14" s="13"/>
      <c r="P14" s="13"/>
      <c r="Q14" s="23"/>
      <c r="R14" s="23"/>
      <c r="S14" s="6"/>
      <c r="T14" s="7"/>
    </row>
    <row r="15" spans="1:20" s="14" customFormat="1" ht="17.25" customHeight="1" x14ac:dyDescent="0.2">
      <c r="A15" s="11"/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6"/>
      <c r="R15" s="6"/>
      <c r="S15" s="6"/>
      <c r="T15" s="7"/>
    </row>
    <row r="16" spans="1:20" s="10" customFormat="1" ht="17.25" customHeight="1" x14ac:dyDescent="0.2">
      <c r="A16" s="15" t="s">
        <v>1</v>
      </c>
      <c r="B16" s="24">
        <f t="shared" ref="B16:T16" si="2">SUM(B17:B25)</f>
        <v>9</v>
      </c>
      <c r="C16" s="24">
        <f t="shared" si="2"/>
        <v>104</v>
      </c>
      <c r="D16" s="17">
        <f t="shared" si="2"/>
        <v>89</v>
      </c>
      <c r="E16" s="17">
        <f t="shared" si="2"/>
        <v>52</v>
      </c>
      <c r="F16" s="17">
        <f t="shared" si="2"/>
        <v>74</v>
      </c>
      <c r="G16" s="18">
        <f t="shared" si="2"/>
        <v>110</v>
      </c>
      <c r="H16" s="18">
        <f t="shared" si="2"/>
        <v>119</v>
      </c>
      <c r="I16" s="18">
        <f t="shared" si="2"/>
        <v>147</v>
      </c>
      <c r="J16" s="18">
        <f t="shared" si="2"/>
        <v>127</v>
      </c>
      <c r="K16" s="18">
        <f t="shared" si="2"/>
        <v>145</v>
      </c>
      <c r="L16" s="18">
        <f t="shared" si="2"/>
        <v>185</v>
      </c>
      <c r="M16" s="18">
        <f t="shared" si="2"/>
        <v>157</v>
      </c>
      <c r="N16" s="18">
        <f t="shared" si="2"/>
        <v>179</v>
      </c>
      <c r="O16" s="18">
        <f t="shared" si="2"/>
        <v>151</v>
      </c>
      <c r="P16" s="18">
        <f t="shared" si="2"/>
        <v>187</v>
      </c>
      <c r="Q16" s="19">
        <f t="shared" si="2"/>
        <v>70</v>
      </c>
      <c r="R16" s="19">
        <f t="shared" si="2"/>
        <v>160</v>
      </c>
      <c r="S16" s="25">
        <f t="shared" si="2"/>
        <v>164</v>
      </c>
      <c r="T16" s="26">
        <f t="shared" si="2"/>
        <v>210</v>
      </c>
    </row>
    <row r="17" spans="1:20" ht="17.25" customHeight="1" x14ac:dyDescent="0.25">
      <c r="A17" s="30" t="s">
        <v>34</v>
      </c>
      <c r="B17" s="31">
        <v>4</v>
      </c>
      <c r="C17" s="31">
        <v>19</v>
      </c>
      <c r="D17" s="28">
        <v>3</v>
      </c>
      <c r="E17" s="28"/>
      <c r="F17" s="28">
        <v>1</v>
      </c>
      <c r="G17" s="28"/>
      <c r="H17" s="28"/>
      <c r="I17" s="28"/>
      <c r="J17" s="28"/>
      <c r="K17" s="28"/>
      <c r="L17" s="29"/>
      <c r="M17" s="28"/>
      <c r="N17" s="28"/>
      <c r="O17" s="28"/>
      <c r="P17" s="28"/>
      <c r="Q17" s="6"/>
      <c r="R17" s="6"/>
      <c r="S17" s="6">
        <v>1</v>
      </c>
      <c r="T17" s="7"/>
    </row>
    <row r="18" spans="1:20" ht="17.25" customHeight="1" x14ac:dyDescent="0.25">
      <c r="A18" s="30" t="s">
        <v>35</v>
      </c>
      <c r="B18" s="27"/>
      <c r="C18" s="27"/>
      <c r="D18" s="28">
        <v>7</v>
      </c>
      <c r="E18" s="28">
        <v>5</v>
      </c>
      <c r="F18" s="28">
        <v>10</v>
      </c>
      <c r="G18" s="28">
        <v>29</v>
      </c>
      <c r="H18" s="28">
        <v>28</v>
      </c>
      <c r="I18" s="28">
        <v>27</v>
      </c>
      <c r="J18" s="28">
        <v>17</v>
      </c>
      <c r="K18" s="28">
        <v>38</v>
      </c>
      <c r="L18" s="28">
        <v>43</v>
      </c>
      <c r="M18" s="28">
        <v>47</v>
      </c>
      <c r="N18" s="28">
        <v>42</v>
      </c>
      <c r="O18" s="28">
        <v>37</v>
      </c>
      <c r="P18" s="28">
        <v>38</v>
      </c>
      <c r="Q18" s="6">
        <v>1</v>
      </c>
      <c r="R18" s="6">
        <v>37</v>
      </c>
      <c r="S18" s="6">
        <v>17</v>
      </c>
      <c r="T18" s="7">
        <v>35</v>
      </c>
    </row>
    <row r="19" spans="1:20" ht="17.25" customHeight="1" x14ac:dyDescent="0.25">
      <c r="A19" s="30" t="s">
        <v>36</v>
      </c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>
        <v>14</v>
      </c>
      <c r="M19" s="28"/>
      <c r="N19" s="28">
        <v>16</v>
      </c>
      <c r="O19" s="28">
        <v>11</v>
      </c>
      <c r="P19" s="28"/>
      <c r="Q19" s="6"/>
      <c r="R19" s="6">
        <v>9</v>
      </c>
      <c r="S19" s="6">
        <v>9</v>
      </c>
      <c r="T19" s="7">
        <v>12</v>
      </c>
    </row>
    <row r="20" spans="1:20" ht="17.25" customHeight="1" x14ac:dyDescent="0.25">
      <c r="A20" s="30" t="s">
        <v>37</v>
      </c>
      <c r="B20" s="27"/>
      <c r="C20" s="27"/>
      <c r="D20" s="28"/>
      <c r="E20" s="28"/>
      <c r="F20" s="28"/>
      <c r="G20" s="28"/>
      <c r="H20" s="28"/>
      <c r="I20" s="28"/>
      <c r="J20" s="28"/>
      <c r="K20" s="28"/>
      <c r="L20" s="28">
        <v>9</v>
      </c>
      <c r="M20" s="28">
        <v>1</v>
      </c>
      <c r="N20" s="28">
        <v>6</v>
      </c>
      <c r="O20" s="28">
        <v>14</v>
      </c>
      <c r="P20" s="28"/>
      <c r="Q20" s="6"/>
      <c r="R20" s="6"/>
      <c r="S20" s="6">
        <v>10</v>
      </c>
      <c r="T20" s="7">
        <v>12</v>
      </c>
    </row>
    <row r="21" spans="1:20" ht="17.25" customHeight="1" x14ac:dyDescent="0.25">
      <c r="A21" s="30" t="s">
        <v>2</v>
      </c>
      <c r="B21" s="31"/>
      <c r="C21" s="31">
        <v>28</v>
      </c>
      <c r="D21" s="28">
        <v>31</v>
      </c>
      <c r="E21" s="28">
        <v>12</v>
      </c>
      <c r="F21" s="28">
        <v>10</v>
      </c>
      <c r="G21" s="28">
        <v>29</v>
      </c>
      <c r="H21" s="28"/>
      <c r="I21" s="28"/>
      <c r="J21" s="28"/>
      <c r="K21" s="28"/>
      <c r="L21" s="28"/>
      <c r="M21" s="28"/>
      <c r="N21" s="28"/>
      <c r="O21" s="28"/>
      <c r="P21" s="28"/>
      <c r="Q21" s="6"/>
      <c r="R21" s="6"/>
      <c r="S21" s="6">
        <v>18</v>
      </c>
      <c r="T21" s="7">
        <v>43</v>
      </c>
    </row>
    <row r="22" spans="1:20" ht="17.25" customHeight="1" x14ac:dyDescent="0.25">
      <c r="A22" s="30" t="s">
        <v>38</v>
      </c>
      <c r="B22" s="31"/>
      <c r="C22" s="31"/>
      <c r="D22" s="28"/>
      <c r="E22" s="28"/>
      <c r="F22" s="28"/>
      <c r="G22" s="28"/>
      <c r="H22" s="28">
        <v>21</v>
      </c>
      <c r="I22" s="28">
        <v>34</v>
      </c>
      <c r="J22" s="28">
        <v>33</v>
      </c>
      <c r="K22" s="28">
        <v>32</v>
      </c>
      <c r="L22" s="28">
        <v>31</v>
      </c>
      <c r="M22" s="28">
        <v>32</v>
      </c>
      <c r="N22" s="28">
        <v>27</v>
      </c>
      <c r="O22" s="28">
        <v>6</v>
      </c>
      <c r="P22" s="28">
        <v>43</v>
      </c>
      <c r="Q22" s="6">
        <v>1</v>
      </c>
      <c r="R22" s="6">
        <v>26</v>
      </c>
      <c r="S22" s="6"/>
      <c r="T22" s="7"/>
    </row>
    <row r="23" spans="1:20" ht="17.25" customHeight="1" x14ac:dyDescent="0.25">
      <c r="A23" s="32" t="s">
        <v>22</v>
      </c>
      <c r="B23" s="31">
        <v>5</v>
      </c>
      <c r="C23" s="31">
        <v>31</v>
      </c>
      <c r="D23" s="28">
        <v>3</v>
      </c>
      <c r="E23" s="28">
        <v>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6"/>
      <c r="R23" s="6"/>
      <c r="S23" s="6"/>
      <c r="T23" s="7"/>
    </row>
    <row r="24" spans="1:20" ht="17.25" customHeight="1" x14ac:dyDescent="0.25">
      <c r="A24" s="30" t="s">
        <v>40</v>
      </c>
      <c r="B24" s="31"/>
      <c r="C24" s="31">
        <v>26</v>
      </c>
      <c r="D24" s="28">
        <v>45</v>
      </c>
      <c r="E24" s="28">
        <v>33</v>
      </c>
      <c r="F24" s="28">
        <v>53</v>
      </c>
      <c r="G24" s="28">
        <v>52</v>
      </c>
      <c r="H24" s="28">
        <v>70</v>
      </c>
      <c r="I24" s="28">
        <v>86</v>
      </c>
      <c r="J24" s="28">
        <v>77</v>
      </c>
      <c r="K24" s="28">
        <v>75</v>
      </c>
      <c r="L24" s="28">
        <v>88</v>
      </c>
      <c r="M24" s="28">
        <v>58</v>
      </c>
      <c r="N24" s="28">
        <v>68</v>
      </c>
      <c r="O24" s="28">
        <v>82</v>
      </c>
      <c r="P24" s="28">
        <v>59</v>
      </c>
      <c r="Q24" s="6">
        <v>43</v>
      </c>
      <c r="R24" s="6">
        <v>69</v>
      </c>
      <c r="S24" s="6">
        <v>95</v>
      </c>
      <c r="T24" s="7">
        <v>94</v>
      </c>
    </row>
    <row r="25" spans="1:20" ht="17.25" customHeight="1" x14ac:dyDescent="0.25">
      <c r="A25" s="30" t="s">
        <v>39</v>
      </c>
      <c r="B25" s="31"/>
      <c r="C25" s="31"/>
      <c r="D25" s="28"/>
      <c r="E25" s="28"/>
      <c r="F25" s="28"/>
      <c r="G25" s="28"/>
      <c r="H25" s="28"/>
      <c r="I25" s="28"/>
      <c r="J25" s="28"/>
      <c r="K25" s="28"/>
      <c r="L25" s="28"/>
      <c r="M25" s="28">
        <v>19</v>
      </c>
      <c r="N25" s="28">
        <v>20</v>
      </c>
      <c r="O25" s="28">
        <v>1</v>
      </c>
      <c r="P25" s="28">
        <v>47</v>
      </c>
      <c r="Q25" s="6">
        <v>25</v>
      </c>
      <c r="R25" s="6">
        <v>19</v>
      </c>
      <c r="S25" s="6">
        <v>14</v>
      </c>
      <c r="T25" s="7">
        <v>14</v>
      </c>
    </row>
    <row r="26" spans="1:20" ht="17.25" customHeight="1" x14ac:dyDescent="0.25">
      <c r="A26" s="32"/>
      <c r="B26" s="31"/>
      <c r="C26" s="31"/>
      <c r="D26" s="28"/>
      <c r="E26" s="28"/>
      <c r="F26" s="28"/>
      <c r="G26" s="28"/>
      <c r="H26" s="28"/>
      <c r="I26" s="29"/>
      <c r="J26" s="28"/>
      <c r="K26" s="29"/>
      <c r="L26" s="28"/>
      <c r="M26" s="28"/>
      <c r="N26" s="28"/>
      <c r="O26" s="28" t="s">
        <v>3</v>
      </c>
      <c r="P26" s="28" t="s">
        <v>3</v>
      </c>
      <c r="Q26" s="6" t="s">
        <v>3</v>
      </c>
      <c r="R26" s="6" t="s">
        <v>3</v>
      </c>
      <c r="S26" s="6"/>
      <c r="T26" s="7"/>
    </row>
    <row r="27" spans="1:20" s="10" customFormat="1" ht="17.25" customHeight="1" x14ac:dyDescent="0.2">
      <c r="A27" s="15" t="s">
        <v>26</v>
      </c>
      <c r="B27" s="16">
        <f t="shared" ref="B27:T27" si="3">SUM(B28:B29)</f>
        <v>90</v>
      </c>
      <c r="C27" s="16">
        <f t="shared" si="3"/>
        <v>92</v>
      </c>
      <c r="D27" s="16">
        <f t="shared" si="3"/>
        <v>96</v>
      </c>
      <c r="E27" s="16">
        <f t="shared" si="3"/>
        <v>27</v>
      </c>
      <c r="F27" s="16">
        <f t="shared" si="3"/>
        <v>82</v>
      </c>
      <c r="G27" s="33">
        <f t="shared" si="3"/>
        <v>76</v>
      </c>
      <c r="H27" s="33">
        <f t="shared" si="3"/>
        <v>104</v>
      </c>
      <c r="I27" s="33">
        <f t="shared" si="3"/>
        <v>99</v>
      </c>
      <c r="J27" s="33">
        <f t="shared" si="3"/>
        <v>95</v>
      </c>
      <c r="K27" s="33">
        <f t="shared" si="3"/>
        <v>110</v>
      </c>
      <c r="L27" s="33">
        <f t="shared" si="3"/>
        <v>103</v>
      </c>
      <c r="M27" s="33">
        <f t="shared" si="3"/>
        <v>132</v>
      </c>
      <c r="N27" s="33">
        <f t="shared" si="3"/>
        <v>129</v>
      </c>
      <c r="O27" s="33">
        <f t="shared" si="3"/>
        <v>138</v>
      </c>
      <c r="P27" s="33">
        <f t="shared" si="3"/>
        <v>51</v>
      </c>
      <c r="Q27" s="34">
        <f t="shared" si="3"/>
        <v>106</v>
      </c>
      <c r="R27" s="34">
        <f t="shared" si="3"/>
        <v>87</v>
      </c>
      <c r="S27" s="35">
        <f t="shared" si="3"/>
        <v>128</v>
      </c>
      <c r="T27" s="36">
        <f t="shared" si="3"/>
        <v>136</v>
      </c>
    </row>
    <row r="28" spans="1:20" ht="17.25" customHeight="1" x14ac:dyDescent="0.25">
      <c r="A28" s="30" t="s">
        <v>4</v>
      </c>
      <c r="B28" s="31">
        <v>54</v>
      </c>
      <c r="C28" s="31">
        <v>51</v>
      </c>
      <c r="D28" s="28">
        <v>38</v>
      </c>
      <c r="E28" s="28">
        <v>3</v>
      </c>
      <c r="F28" s="28">
        <v>37</v>
      </c>
      <c r="G28" s="28">
        <v>47</v>
      </c>
      <c r="H28" s="28">
        <v>40</v>
      </c>
      <c r="I28" s="28">
        <v>41</v>
      </c>
      <c r="J28" s="28">
        <v>46</v>
      </c>
      <c r="K28" s="28">
        <v>55</v>
      </c>
      <c r="L28" s="28">
        <v>46</v>
      </c>
      <c r="M28" s="28">
        <v>67</v>
      </c>
      <c r="N28" s="28">
        <v>69</v>
      </c>
      <c r="O28" s="28">
        <v>50</v>
      </c>
      <c r="P28" s="28">
        <v>26</v>
      </c>
      <c r="Q28" s="38">
        <v>74</v>
      </c>
      <c r="R28" s="6">
        <v>47</v>
      </c>
      <c r="S28" s="6">
        <v>71</v>
      </c>
      <c r="T28" s="7">
        <v>88</v>
      </c>
    </row>
    <row r="29" spans="1:20" ht="17.25" customHeight="1" x14ac:dyDescent="0.25">
      <c r="A29" s="30" t="s">
        <v>5</v>
      </c>
      <c r="B29" s="31">
        <v>36</v>
      </c>
      <c r="C29" s="31">
        <v>41</v>
      </c>
      <c r="D29" s="28">
        <v>58</v>
      </c>
      <c r="E29" s="28">
        <v>24</v>
      </c>
      <c r="F29" s="28">
        <v>45</v>
      </c>
      <c r="G29" s="28">
        <v>29</v>
      </c>
      <c r="H29" s="28">
        <v>64</v>
      </c>
      <c r="I29" s="28">
        <v>58</v>
      </c>
      <c r="J29" s="28">
        <v>49</v>
      </c>
      <c r="K29" s="28">
        <v>55</v>
      </c>
      <c r="L29" s="28">
        <v>57</v>
      </c>
      <c r="M29" s="28">
        <v>65</v>
      </c>
      <c r="N29" s="28">
        <v>60</v>
      </c>
      <c r="O29" s="28">
        <v>88</v>
      </c>
      <c r="P29" s="28">
        <v>25</v>
      </c>
      <c r="Q29" s="38">
        <v>32</v>
      </c>
      <c r="R29" s="6">
        <v>40</v>
      </c>
      <c r="S29" s="6">
        <v>57</v>
      </c>
      <c r="T29" s="7">
        <v>48</v>
      </c>
    </row>
    <row r="30" spans="1:20" ht="17.25" customHeight="1" x14ac:dyDescent="0.25">
      <c r="A30" s="30"/>
      <c r="B30" s="31"/>
      <c r="C30" s="3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6"/>
      <c r="R30" s="6"/>
      <c r="S30" s="6"/>
      <c r="T30" s="7"/>
    </row>
    <row r="31" spans="1:20" s="10" customFormat="1" ht="17.25" customHeight="1" x14ac:dyDescent="0.2">
      <c r="A31" s="15" t="s">
        <v>6</v>
      </c>
      <c r="B31" s="16">
        <f>SUM(B33:B35)</f>
        <v>853</v>
      </c>
      <c r="C31" s="16">
        <f t="shared" ref="C31:R31" si="4">SUM(C33:C35)</f>
        <v>811</v>
      </c>
      <c r="D31" s="16">
        <f t="shared" si="4"/>
        <v>725</v>
      </c>
      <c r="E31" s="16">
        <f t="shared" si="4"/>
        <v>794</v>
      </c>
      <c r="F31" s="16">
        <f t="shared" si="4"/>
        <v>821</v>
      </c>
      <c r="G31" s="16">
        <f t="shared" si="4"/>
        <v>888</v>
      </c>
      <c r="H31" s="16">
        <f t="shared" si="4"/>
        <v>975</v>
      </c>
      <c r="I31" s="16">
        <f t="shared" si="4"/>
        <v>1098</v>
      </c>
      <c r="J31" s="16">
        <f t="shared" si="4"/>
        <v>1181</v>
      </c>
      <c r="K31" s="16">
        <f t="shared" si="4"/>
        <v>1172</v>
      </c>
      <c r="L31" s="16">
        <f t="shared" si="4"/>
        <v>1179</v>
      </c>
      <c r="M31" s="16">
        <f t="shared" si="4"/>
        <v>1218</v>
      </c>
      <c r="N31" s="16">
        <f t="shared" si="4"/>
        <v>1324</v>
      </c>
      <c r="O31" s="16">
        <f t="shared" si="4"/>
        <v>1366</v>
      </c>
      <c r="P31" s="33">
        <f t="shared" si="4"/>
        <v>1417</v>
      </c>
      <c r="Q31" s="34">
        <f t="shared" si="4"/>
        <v>1398</v>
      </c>
      <c r="R31" s="34">
        <f t="shared" si="4"/>
        <v>1484</v>
      </c>
      <c r="S31" s="35">
        <f>SUM(S32:S35)</f>
        <v>1464</v>
      </c>
      <c r="T31" s="36">
        <f>SUM(T32:T35)</f>
        <v>1360</v>
      </c>
    </row>
    <row r="32" spans="1:20" ht="17.25" customHeight="1" x14ac:dyDescent="0.25">
      <c r="A32" s="30" t="s">
        <v>7</v>
      </c>
      <c r="B32" s="37"/>
      <c r="C32" s="3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6"/>
      <c r="R32" s="6"/>
      <c r="S32" s="6">
        <v>52</v>
      </c>
      <c r="T32" s="7">
        <v>53</v>
      </c>
    </row>
    <row r="33" spans="1:20" ht="17.25" customHeight="1" x14ac:dyDescent="0.25">
      <c r="A33" s="30" t="s">
        <v>8</v>
      </c>
      <c r="B33" s="31">
        <v>671</v>
      </c>
      <c r="C33" s="31">
        <v>625</v>
      </c>
      <c r="D33" s="28">
        <v>568</v>
      </c>
      <c r="E33" s="28">
        <v>645</v>
      </c>
      <c r="F33" s="28">
        <v>674</v>
      </c>
      <c r="G33" s="28">
        <v>734</v>
      </c>
      <c r="H33" s="28">
        <v>818</v>
      </c>
      <c r="I33" s="28">
        <v>926</v>
      </c>
      <c r="J33" s="28">
        <v>985</v>
      </c>
      <c r="K33" s="28">
        <v>992</v>
      </c>
      <c r="L33" s="28">
        <v>982</v>
      </c>
      <c r="M33" s="28">
        <v>960</v>
      </c>
      <c r="N33" s="29">
        <v>1005</v>
      </c>
      <c r="O33" s="29">
        <v>1019</v>
      </c>
      <c r="P33" s="29">
        <v>1019</v>
      </c>
      <c r="Q33" s="38">
        <v>952</v>
      </c>
      <c r="R33" s="39">
        <v>1021</v>
      </c>
      <c r="S33" s="6">
        <v>971</v>
      </c>
      <c r="T33" s="7">
        <v>907</v>
      </c>
    </row>
    <row r="34" spans="1:20" ht="17.25" customHeight="1" x14ac:dyDescent="0.25">
      <c r="A34" s="30" t="s">
        <v>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>
        <v>32</v>
      </c>
      <c r="N34" s="28">
        <v>91</v>
      </c>
      <c r="O34" s="28">
        <v>140</v>
      </c>
      <c r="P34" s="28">
        <v>190</v>
      </c>
      <c r="Q34" s="38">
        <v>231</v>
      </c>
      <c r="R34" s="6">
        <v>234</v>
      </c>
      <c r="S34" s="6">
        <v>241</v>
      </c>
      <c r="T34" s="7">
        <v>200</v>
      </c>
    </row>
    <row r="35" spans="1:20" ht="17.25" customHeight="1" x14ac:dyDescent="0.25">
      <c r="A35" s="32" t="s">
        <v>10</v>
      </c>
      <c r="B35" s="31">
        <v>182</v>
      </c>
      <c r="C35" s="31">
        <v>186</v>
      </c>
      <c r="D35" s="28">
        <v>157</v>
      </c>
      <c r="E35" s="28">
        <v>149</v>
      </c>
      <c r="F35" s="28">
        <v>147</v>
      </c>
      <c r="G35" s="28">
        <v>154</v>
      </c>
      <c r="H35" s="28">
        <v>157</v>
      </c>
      <c r="I35" s="28">
        <v>172</v>
      </c>
      <c r="J35" s="28">
        <v>196</v>
      </c>
      <c r="K35" s="28">
        <v>180</v>
      </c>
      <c r="L35" s="28">
        <v>197</v>
      </c>
      <c r="M35" s="28">
        <v>226</v>
      </c>
      <c r="N35" s="28">
        <v>228</v>
      </c>
      <c r="O35" s="28">
        <v>207</v>
      </c>
      <c r="P35" s="28">
        <v>208</v>
      </c>
      <c r="Q35" s="38">
        <v>215</v>
      </c>
      <c r="R35" s="6">
        <v>229</v>
      </c>
      <c r="S35" s="6">
        <v>200</v>
      </c>
      <c r="T35" s="7">
        <v>200</v>
      </c>
    </row>
    <row r="36" spans="1:20" ht="17.25" customHeight="1" x14ac:dyDescent="0.25">
      <c r="A36" s="32"/>
      <c r="B36" s="31"/>
      <c r="C36" s="3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6"/>
      <c r="R36" s="6"/>
      <c r="S36" s="6"/>
      <c r="T36" s="7"/>
    </row>
    <row r="37" spans="1:20" s="10" customFormat="1" ht="17.25" customHeight="1" x14ac:dyDescent="0.2">
      <c r="A37" s="15" t="s">
        <v>11</v>
      </c>
      <c r="B37" s="16">
        <f t="shared" ref="B37:T37" si="5">SUM(B38:B43)</f>
        <v>67</v>
      </c>
      <c r="C37" s="16">
        <f t="shared" si="5"/>
        <v>191</v>
      </c>
      <c r="D37" s="16">
        <f t="shared" si="5"/>
        <v>487</v>
      </c>
      <c r="E37" s="16">
        <f t="shared" si="5"/>
        <v>846</v>
      </c>
      <c r="F37" s="16">
        <f t="shared" si="5"/>
        <v>1146</v>
      </c>
      <c r="G37" s="33">
        <f t="shared" si="5"/>
        <v>1394</v>
      </c>
      <c r="H37" s="33">
        <f t="shared" si="5"/>
        <v>1639</v>
      </c>
      <c r="I37" s="33">
        <f t="shared" si="5"/>
        <v>1817</v>
      </c>
      <c r="J37" s="33">
        <f t="shared" si="5"/>
        <v>2003</v>
      </c>
      <c r="K37" s="33">
        <f t="shared" si="5"/>
        <v>2068</v>
      </c>
      <c r="L37" s="33">
        <f t="shared" si="5"/>
        <v>2069</v>
      </c>
      <c r="M37" s="33">
        <f t="shared" si="5"/>
        <v>2067</v>
      </c>
      <c r="N37" s="33">
        <f t="shared" si="5"/>
        <v>2296</v>
      </c>
      <c r="O37" s="33">
        <f t="shared" si="5"/>
        <v>2403</v>
      </c>
      <c r="P37" s="33">
        <f t="shared" si="5"/>
        <v>2518</v>
      </c>
      <c r="Q37" s="34">
        <f t="shared" si="5"/>
        <v>2550</v>
      </c>
      <c r="R37" s="34">
        <f t="shared" si="5"/>
        <v>3000</v>
      </c>
      <c r="S37" s="35">
        <f t="shared" si="5"/>
        <v>2921</v>
      </c>
      <c r="T37" s="36">
        <f t="shared" si="5"/>
        <v>2954</v>
      </c>
    </row>
    <row r="38" spans="1:20" ht="17.25" customHeight="1" x14ac:dyDescent="0.25">
      <c r="A38" s="32" t="s">
        <v>12</v>
      </c>
      <c r="B38" s="37"/>
      <c r="C38" s="37"/>
      <c r="D38" s="28">
        <v>130</v>
      </c>
      <c r="E38" s="28">
        <v>132</v>
      </c>
      <c r="F38" s="28">
        <v>152</v>
      </c>
      <c r="G38" s="28">
        <v>149</v>
      </c>
      <c r="H38" s="28">
        <v>164</v>
      </c>
      <c r="I38" s="28">
        <v>200</v>
      </c>
      <c r="J38" s="28">
        <v>258</v>
      </c>
      <c r="K38" s="28">
        <v>289</v>
      </c>
      <c r="L38" s="28">
        <v>318</v>
      </c>
      <c r="M38" s="28">
        <v>372</v>
      </c>
      <c r="N38" s="28">
        <v>405</v>
      </c>
      <c r="O38" s="28">
        <v>395</v>
      </c>
      <c r="P38" s="28">
        <v>365</v>
      </c>
      <c r="Q38" s="6">
        <v>333</v>
      </c>
      <c r="R38" s="40">
        <v>377</v>
      </c>
      <c r="S38" s="6">
        <v>373</v>
      </c>
      <c r="T38" s="41">
        <v>405</v>
      </c>
    </row>
    <row r="39" spans="1:20" ht="17.25" customHeight="1" x14ac:dyDescent="0.25">
      <c r="A39" s="32" t="s">
        <v>13</v>
      </c>
      <c r="B39" s="37"/>
      <c r="C39" s="37"/>
      <c r="D39" s="28">
        <v>90</v>
      </c>
      <c r="E39" s="28">
        <v>142</v>
      </c>
      <c r="F39" s="28">
        <v>144</v>
      </c>
      <c r="G39" s="28">
        <v>117</v>
      </c>
      <c r="H39" s="28">
        <v>124</v>
      </c>
      <c r="I39" s="28">
        <v>129</v>
      </c>
      <c r="J39" s="28">
        <v>172</v>
      </c>
      <c r="K39" s="28">
        <v>203</v>
      </c>
      <c r="L39" s="28">
        <v>278</v>
      </c>
      <c r="M39" s="28">
        <v>323</v>
      </c>
      <c r="N39" s="28">
        <v>359</v>
      </c>
      <c r="O39" s="28">
        <v>348</v>
      </c>
      <c r="P39" s="28">
        <v>344</v>
      </c>
      <c r="Q39" s="6">
        <v>317</v>
      </c>
      <c r="R39" s="40">
        <v>364</v>
      </c>
      <c r="S39" s="6">
        <v>307</v>
      </c>
      <c r="T39" s="41">
        <v>292</v>
      </c>
    </row>
    <row r="40" spans="1:20" ht="17.25" customHeight="1" x14ac:dyDescent="0.25">
      <c r="A40" s="32" t="s">
        <v>14</v>
      </c>
      <c r="B40" s="31"/>
      <c r="C40" s="31"/>
      <c r="D40" s="28"/>
      <c r="E40" s="28">
        <v>158</v>
      </c>
      <c r="F40" s="28">
        <v>390</v>
      </c>
      <c r="G40" s="28">
        <v>576</v>
      </c>
      <c r="H40" s="28">
        <v>754</v>
      </c>
      <c r="I40" s="28">
        <v>900</v>
      </c>
      <c r="J40" s="28">
        <v>958</v>
      </c>
      <c r="K40" s="28">
        <v>949</v>
      </c>
      <c r="L40" s="28">
        <v>858</v>
      </c>
      <c r="M40" s="28">
        <v>771</v>
      </c>
      <c r="N40" s="28">
        <v>850</v>
      </c>
      <c r="O40" s="28">
        <v>890</v>
      </c>
      <c r="P40" s="28">
        <v>1008</v>
      </c>
      <c r="Q40" s="38">
        <v>1035</v>
      </c>
      <c r="R40" s="40">
        <v>1162</v>
      </c>
      <c r="S40" s="6">
        <v>1073</v>
      </c>
      <c r="T40" s="41">
        <v>1052</v>
      </c>
    </row>
    <row r="41" spans="1:20" ht="17.25" customHeight="1" x14ac:dyDescent="0.25">
      <c r="A41" s="32" t="s">
        <v>15</v>
      </c>
      <c r="B41" s="31">
        <v>52</v>
      </c>
      <c r="C41" s="31">
        <v>129</v>
      </c>
      <c r="D41" s="28">
        <v>195</v>
      </c>
      <c r="E41" s="28">
        <v>311</v>
      </c>
      <c r="F41" s="28">
        <v>345</v>
      </c>
      <c r="G41" s="28">
        <v>433</v>
      </c>
      <c r="H41" s="28">
        <v>473</v>
      </c>
      <c r="I41" s="28">
        <v>460</v>
      </c>
      <c r="J41" s="28">
        <v>469</v>
      </c>
      <c r="K41" s="28">
        <v>488</v>
      </c>
      <c r="L41" s="28">
        <v>446</v>
      </c>
      <c r="M41" s="28">
        <v>341</v>
      </c>
      <c r="N41" s="28">
        <v>268</v>
      </c>
      <c r="O41" s="28">
        <v>171</v>
      </c>
      <c r="P41" s="28">
        <v>63</v>
      </c>
      <c r="Q41" s="6">
        <v>29</v>
      </c>
      <c r="R41" s="40">
        <v>20</v>
      </c>
      <c r="S41" s="6">
        <v>8</v>
      </c>
      <c r="T41" s="41">
        <v>11</v>
      </c>
    </row>
    <row r="42" spans="1:20" ht="17.25" customHeight="1" x14ac:dyDescent="0.25">
      <c r="A42" s="32" t="s">
        <v>16</v>
      </c>
      <c r="B42" s="31"/>
      <c r="C42" s="31"/>
      <c r="D42" s="28"/>
      <c r="E42" s="28"/>
      <c r="F42" s="28"/>
      <c r="G42" s="28"/>
      <c r="H42" s="28"/>
      <c r="I42" s="28"/>
      <c r="J42" s="28"/>
      <c r="K42" s="28"/>
      <c r="L42" s="28"/>
      <c r="M42" s="28">
        <v>78</v>
      </c>
      <c r="N42" s="28">
        <v>203</v>
      </c>
      <c r="O42" s="28">
        <v>376</v>
      </c>
      <c r="P42" s="28">
        <v>530</v>
      </c>
      <c r="Q42" s="6">
        <v>624</v>
      </c>
      <c r="R42" s="40">
        <v>811</v>
      </c>
      <c r="S42" s="6">
        <v>850</v>
      </c>
      <c r="T42" s="41">
        <v>899</v>
      </c>
    </row>
    <row r="43" spans="1:20" ht="17.25" customHeight="1" x14ac:dyDescent="0.25">
      <c r="A43" s="32" t="s">
        <v>17</v>
      </c>
      <c r="B43" s="31">
        <v>15</v>
      </c>
      <c r="C43" s="31">
        <v>62</v>
      </c>
      <c r="D43" s="28">
        <v>72</v>
      </c>
      <c r="E43" s="28">
        <v>103</v>
      </c>
      <c r="F43" s="28">
        <v>115</v>
      </c>
      <c r="G43" s="28">
        <v>119</v>
      </c>
      <c r="H43" s="28">
        <v>124</v>
      </c>
      <c r="I43" s="28">
        <v>128</v>
      </c>
      <c r="J43" s="28">
        <v>146</v>
      </c>
      <c r="K43" s="28">
        <v>139</v>
      </c>
      <c r="L43" s="28">
        <v>169</v>
      </c>
      <c r="M43" s="28">
        <v>182</v>
      </c>
      <c r="N43" s="28">
        <v>211</v>
      </c>
      <c r="O43" s="28">
        <v>223</v>
      </c>
      <c r="P43" s="28">
        <v>208</v>
      </c>
      <c r="Q43" s="6">
        <v>212</v>
      </c>
      <c r="R43" s="40">
        <v>266</v>
      </c>
      <c r="S43" s="6">
        <v>310</v>
      </c>
      <c r="T43" s="41">
        <v>295</v>
      </c>
    </row>
    <row r="44" spans="1:20" ht="17.25" customHeight="1" x14ac:dyDescent="0.25">
      <c r="A44" s="32"/>
      <c r="B44" s="31"/>
      <c r="C44" s="3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6"/>
      <c r="R44" s="6"/>
      <c r="S44" s="6"/>
      <c r="T44" s="7"/>
    </row>
    <row r="45" spans="1:20" s="10" customFormat="1" ht="17.25" customHeight="1" x14ac:dyDescent="0.2">
      <c r="A45" s="15" t="s">
        <v>28</v>
      </c>
      <c r="B45" s="24">
        <f t="shared" ref="B45:S45" si="6">SUM(B46:B47)</f>
        <v>236</v>
      </c>
      <c r="C45" s="24">
        <f t="shared" si="6"/>
        <v>196</v>
      </c>
      <c r="D45" s="24">
        <f t="shared" si="6"/>
        <v>91</v>
      </c>
      <c r="E45" s="24">
        <f t="shared" si="6"/>
        <v>9</v>
      </c>
      <c r="F45" s="24">
        <f t="shared" si="6"/>
        <v>5</v>
      </c>
      <c r="G45" s="27">
        <f t="shared" si="6"/>
        <v>6</v>
      </c>
      <c r="H45" s="27">
        <f t="shared" si="6"/>
        <v>6</v>
      </c>
      <c r="I45" s="27">
        <f t="shared" si="6"/>
        <v>1</v>
      </c>
      <c r="J45" s="27">
        <f t="shared" si="6"/>
        <v>0</v>
      </c>
      <c r="K45" s="27">
        <f t="shared" si="6"/>
        <v>0</v>
      </c>
      <c r="L45" s="27">
        <f t="shared" si="6"/>
        <v>0</v>
      </c>
      <c r="M45" s="27">
        <f t="shared" si="6"/>
        <v>0</v>
      </c>
      <c r="N45" s="27">
        <f t="shared" si="6"/>
        <v>0</v>
      </c>
      <c r="O45" s="27">
        <f t="shared" si="6"/>
        <v>0</v>
      </c>
      <c r="P45" s="27">
        <f t="shared" si="6"/>
        <v>1</v>
      </c>
      <c r="Q45" s="42">
        <f t="shared" si="6"/>
        <v>0</v>
      </c>
      <c r="R45" s="42">
        <f t="shared" si="6"/>
        <v>0</v>
      </c>
      <c r="S45" s="43">
        <f t="shared" si="6"/>
        <v>0</v>
      </c>
      <c r="T45" s="44">
        <f>SUM(T46:T47)</f>
        <v>1</v>
      </c>
    </row>
    <row r="46" spans="1:20" ht="17.25" customHeight="1" x14ac:dyDescent="0.25">
      <c r="A46" s="30" t="s">
        <v>18</v>
      </c>
      <c r="B46" s="31">
        <v>141</v>
      </c>
      <c r="C46" s="31">
        <v>124</v>
      </c>
      <c r="D46" s="28">
        <v>57</v>
      </c>
      <c r="E46" s="28">
        <v>2</v>
      </c>
      <c r="F46" s="28">
        <v>2</v>
      </c>
      <c r="G46" s="28">
        <v>3</v>
      </c>
      <c r="H46" s="28">
        <v>4</v>
      </c>
      <c r="I46" s="28"/>
      <c r="J46" s="28"/>
      <c r="K46" s="28"/>
      <c r="L46" s="28"/>
      <c r="M46" s="28"/>
      <c r="N46" s="28"/>
      <c r="O46" s="28"/>
      <c r="P46" s="28">
        <v>1</v>
      </c>
      <c r="Q46" s="6"/>
      <c r="R46" s="6"/>
      <c r="S46" s="6"/>
      <c r="T46" s="7"/>
    </row>
    <row r="47" spans="1:20" ht="17.25" customHeight="1" x14ac:dyDescent="0.25">
      <c r="A47" s="30" t="s">
        <v>27</v>
      </c>
      <c r="B47" s="31">
        <v>95</v>
      </c>
      <c r="C47" s="31">
        <v>72</v>
      </c>
      <c r="D47" s="28">
        <v>34</v>
      </c>
      <c r="E47" s="28">
        <v>7</v>
      </c>
      <c r="F47" s="28">
        <v>3</v>
      </c>
      <c r="G47" s="28">
        <v>3</v>
      </c>
      <c r="H47" s="28">
        <v>2</v>
      </c>
      <c r="I47" s="28">
        <v>1</v>
      </c>
      <c r="J47" s="28"/>
      <c r="K47" s="28"/>
      <c r="L47" s="28"/>
      <c r="M47" s="28"/>
      <c r="N47" s="28"/>
      <c r="O47" s="28"/>
      <c r="P47" s="28"/>
      <c r="Q47" s="6"/>
      <c r="R47" s="6"/>
      <c r="S47" s="6"/>
      <c r="T47" s="41">
        <v>1</v>
      </c>
    </row>
    <row r="48" spans="1:20" ht="17.25" customHeight="1" x14ac:dyDescent="0.25">
      <c r="A48" s="30"/>
      <c r="B48" s="31"/>
      <c r="C48" s="3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6"/>
      <c r="R48" s="6"/>
      <c r="S48" s="6"/>
      <c r="T48" s="7"/>
    </row>
    <row r="49" spans="1:20" s="10" customFormat="1" ht="17.25" customHeight="1" x14ac:dyDescent="0.2">
      <c r="A49" s="15" t="s">
        <v>25</v>
      </c>
      <c r="B49" s="24">
        <f t="shared" ref="B49:T49" si="7">SUM(B50:B51)</f>
        <v>372</v>
      </c>
      <c r="C49" s="24">
        <f t="shared" si="7"/>
        <v>321</v>
      </c>
      <c r="D49" s="24">
        <f t="shared" si="7"/>
        <v>165</v>
      </c>
      <c r="E49" s="24">
        <f t="shared" si="7"/>
        <v>73</v>
      </c>
      <c r="F49" s="24">
        <f t="shared" si="7"/>
        <v>19</v>
      </c>
      <c r="G49" s="24">
        <f t="shared" si="7"/>
        <v>16</v>
      </c>
      <c r="H49" s="24">
        <f t="shared" si="7"/>
        <v>4</v>
      </c>
      <c r="I49" s="24">
        <f t="shared" si="7"/>
        <v>0</v>
      </c>
      <c r="J49" s="24">
        <f t="shared" si="7"/>
        <v>0</v>
      </c>
      <c r="K49" s="24">
        <f t="shared" si="7"/>
        <v>0</v>
      </c>
      <c r="L49" s="24">
        <f t="shared" si="7"/>
        <v>0</v>
      </c>
      <c r="M49" s="24">
        <f t="shared" si="7"/>
        <v>0</v>
      </c>
      <c r="N49" s="24">
        <f t="shared" si="7"/>
        <v>0</v>
      </c>
      <c r="O49" s="24">
        <f t="shared" si="7"/>
        <v>0</v>
      </c>
      <c r="P49" s="24">
        <f t="shared" si="7"/>
        <v>0</v>
      </c>
      <c r="Q49" s="24">
        <f t="shared" si="7"/>
        <v>0</v>
      </c>
      <c r="R49" s="24">
        <f t="shared" si="7"/>
        <v>0</v>
      </c>
      <c r="S49" s="24">
        <f t="shared" si="7"/>
        <v>0</v>
      </c>
      <c r="T49" s="61">
        <f t="shared" si="7"/>
        <v>0</v>
      </c>
    </row>
    <row r="50" spans="1:20" ht="17.25" customHeight="1" x14ac:dyDescent="0.25">
      <c r="A50" s="32" t="s">
        <v>19</v>
      </c>
      <c r="B50" s="31">
        <v>218</v>
      </c>
      <c r="C50" s="31">
        <v>178</v>
      </c>
      <c r="D50" s="28">
        <v>96</v>
      </c>
      <c r="E50" s="28">
        <v>39</v>
      </c>
      <c r="F50" s="28">
        <v>11</v>
      </c>
      <c r="G50" s="28">
        <v>10</v>
      </c>
      <c r="H50" s="28">
        <v>3</v>
      </c>
      <c r="I50" s="28"/>
      <c r="J50" s="28"/>
      <c r="K50" s="28"/>
      <c r="L50" s="28"/>
      <c r="M50" s="28"/>
      <c r="N50" s="28"/>
      <c r="O50" s="28"/>
      <c r="P50" s="28"/>
      <c r="Q50" s="6"/>
      <c r="R50" s="6"/>
      <c r="S50" s="6"/>
      <c r="T50" s="7"/>
    </row>
    <row r="51" spans="1:20" ht="17.25" customHeight="1" x14ac:dyDescent="0.25">
      <c r="A51" s="45" t="s">
        <v>20</v>
      </c>
      <c r="B51" s="46">
        <v>154</v>
      </c>
      <c r="C51" s="46">
        <v>143</v>
      </c>
      <c r="D51" s="47">
        <v>69</v>
      </c>
      <c r="E51" s="47">
        <v>34</v>
      </c>
      <c r="F51" s="47">
        <v>8</v>
      </c>
      <c r="G51" s="47">
        <v>6</v>
      </c>
      <c r="H51" s="47">
        <v>1</v>
      </c>
      <c r="I51" s="47"/>
      <c r="J51" s="47"/>
      <c r="K51" s="47"/>
      <c r="L51" s="47"/>
      <c r="M51" s="47"/>
      <c r="N51" s="47"/>
      <c r="O51" s="47"/>
      <c r="P51" s="47"/>
      <c r="Q51" s="48"/>
      <c r="R51" s="48"/>
      <c r="S51" s="48"/>
      <c r="T51" s="49"/>
    </row>
    <row r="52" spans="1:20" ht="17.25" customHeight="1" x14ac:dyDescent="0.25">
      <c r="A52" s="63" t="s">
        <v>24</v>
      </c>
      <c r="B52" s="64"/>
      <c r="C52" s="64"/>
      <c r="Q52" s="65"/>
      <c r="R52" s="65"/>
      <c r="S52" s="65"/>
      <c r="T52" s="65"/>
    </row>
    <row r="53" spans="1:20" s="51" customFormat="1" ht="17.25" customHeight="1" x14ac:dyDescent="0.25">
      <c r="A53" s="63" t="s">
        <v>43</v>
      </c>
      <c r="B53" s="62"/>
      <c r="C53" s="62"/>
    </row>
    <row r="54" spans="1:20" ht="17.25" customHeight="1" x14ac:dyDescent="0.25">
      <c r="B54" s="52"/>
      <c r="C54" s="52"/>
    </row>
    <row r="55" spans="1:20" ht="17.25" customHeight="1" x14ac:dyDescent="0.25">
      <c r="A55" s="50"/>
      <c r="B55" s="52"/>
      <c r="C55" s="52"/>
    </row>
    <row r="56" spans="1:20" ht="82.15" customHeight="1" x14ac:dyDescent="0.25"/>
    <row r="57" spans="1:20" ht="35.25" customHeight="1" x14ac:dyDescent="0.25"/>
  </sheetData>
  <mergeCells count="5">
    <mergeCell ref="A5:T5"/>
    <mergeCell ref="A6:T6"/>
    <mergeCell ref="A1:T1"/>
    <mergeCell ref="A2:T2"/>
    <mergeCell ref="A3:T3"/>
  </mergeCells>
  <printOptions horizontalCentered="1"/>
  <pageMargins left="0.39370078740157483" right="0.39370078740157483" top="0.78740157480314965" bottom="0.70866141732283472" header="0.31496062992125984" footer="0.11811023622047245"/>
  <pageSetup scale="49" firstPageNumber="0" fitToHeight="0" orientation="portrait" verticalDpi="300" r:id="rId1"/>
  <headerFooter alignWithMargins="0">
    <oddFooter>&amp;R&amp;8Universidad Tecnológica de Panamá/DIPLAN/DEI/Compendio Estadístico 2005-2019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Matrícula-FII-2005-2023</vt:lpstr>
      <vt:lpstr>'Matrícula-FII-2005-2023'!_1Excel_BuiltIn_Print_Area_1_1_1</vt:lpstr>
      <vt:lpstr>'Matrícula-FII-2005-2023'!Área_de_impresión</vt:lpstr>
      <vt:lpstr>'Matrícula-FII-2005-2023'!Excel_BuiltIn_Print_Area_1</vt:lpstr>
      <vt:lpstr>'Matrícula-FII-2005-2023'!Excel_BuiltIn_Print_Area_1_1</vt:lpstr>
      <vt:lpstr>'Matrícula-FII-2005-2023'!Excel_BuiltIn_Print_Area_1_1_1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 - DEI</dc:creator>
  <cp:keywords/>
  <dc:description/>
  <cp:lastModifiedBy>Jahir Calvo</cp:lastModifiedBy>
  <cp:revision/>
  <dcterms:created xsi:type="dcterms:W3CDTF">2023-07-20T20:21:28Z</dcterms:created>
  <dcterms:modified xsi:type="dcterms:W3CDTF">2023-10-19T22:39:30Z</dcterms:modified>
  <cp:category/>
  <cp:contentStatus/>
</cp:coreProperties>
</file>