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hir.calvo\Downloads\"/>
    </mc:Choice>
  </mc:AlternateContent>
  <xr:revisionPtr revIDLastSave="0" documentId="13_ncr:1_{E8B69B63-4023-4C94-B924-E9AE4A86D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.Hum.-UTP-CentroReg. " sheetId="1" r:id="rId1"/>
  </sheets>
  <definedNames>
    <definedName name="A_impresión_IM_1">"$#REF!.$B$2:$AE$27"</definedName>
    <definedName name="A_impresión_IM_2">'Rec.Hum.-UTP-CentroReg. '!$A$5:$A$22</definedName>
    <definedName name="_xlnm.Print_Area" localSheetId="0">'Rec.Hum.-UTP-CentroReg. '!$A$1:$AD$82</definedName>
    <definedName name="Excel_BuiltIn_Print_Area_1">"$#REF!.$B$1:$AF$26"</definedName>
    <definedName name="Excel_BuiltIn_Print_Area_2">'Rec.Hum.-UTP-CentroReg. '!$A$5:$A$22</definedName>
    <definedName name="_xlnm.Print_Titles" localSheetId="0">'Rec.Hum.-UTP-CentroReg. '!$8:$8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23" i="1"/>
  <c r="I22" i="1"/>
  <c r="I33" i="1"/>
  <c r="I32" i="1"/>
  <c r="I43" i="1"/>
  <c r="I42" i="1"/>
  <c r="I52" i="1"/>
  <c r="I51" i="1"/>
  <c r="I62" i="1"/>
  <c r="I61" i="1"/>
  <c r="I72" i="1"/>
  <c r="I71" i="1"/>
  <c r="I10" i="1"/>
  <c r="H13" i="1"/>
  <c r="H12" i="1"/>
  <c r="H62" i="1"/>
  <c r="H61" i="1"/>
  <c r="H52" i="1"/>
  <c r="H51" i="1"/>
  <c r="H23" i="1"/>
  <c r="H22" i="1"/>
  <c r="H33" i="1"/>
  <c r="H32" i="1"/>
  <c r="H43" i="1"/>
  <c r="H42" i="1"/>
  <c r="H72" i="1"/>
  <c r="H71" i="1"/>
  <c r="H10" i="1"/>
  <c r="G62" i="1"/>
  <c r="G61" i="1"/>
  <c r="G52" i="1"/>
  <c r="G51" i="1"/>
  <c r="G13" i="1"/>
  <c r="G12" i="1"/>
  <c r="G23" i="1"/>
  <c r="G22" i="1"/>
  <c r="G33" i="1"/>
  <c r="G32" i="1"/>
  <c r="G43" i="1"/>
  <c r="G42" i="1"/>
  <c r="G72" i="1"/>
  <c r="G71" i="1"/>
  <c r="G10" i="1"/>
  <c r="F62" i="1"/>
  <c r="F61" i="1"/>
  <c r="F13" i="1"/>
  <c r="F12" i="1"/>
  <c r="F23" i="1"/>
  <c r="F22" i="1"/>
  <c r="F33" i="1"/>
  <c r="F32" i="1"/>
  <c r="F43" i="1"/>
  <c r="F42" i="1"/>
  <c r="F52" i="1"/>
  <c r="F51" i="1"/>
  <c r="F72" i="1"/>
  <c r="F71" i="1"/>
  <c r="F10" i="1"/>
  <c r="E52" i="1"/>
  <c r="E51" i="1"/>
  <c r="E62" i="1"/>
  <c r="E61" i="1"/>
  <c r="E13" i="1"/>
  <c r="E12" i="1"/>
  <c r="E23" i="1"/>
  <c r="E22" i="1"/>
  <c r="E33" i="1"/>
  <c r="E32" i="1"/>
  <c r="E43" i="1"/>
  <c r="E42" i="1"/>
  <c r="E72" i="1"/>
  <c r="E71" i="1"/>
  <c r="E10" i="1"/>
  <c r="D52" i="1"/>
  <c r="D51" i="1"/>
  <c r="D62" i="1"/>
  <c r="D61" i="1"/>
  <c r="D13" i="1"/>
  <c r="D12" i="1"/>
  <c r="D23" i="1"/>
  <c r="D22" i="1"/>
  <c r="D33" i="1"/>
  <c r="D32" i="1"/>
  <c r="D43" i="1"/>
  <c r="D42" i="1"/>
  <c r="D72" i="1"/>
  <c r="D71" i="1"/>
  <c r="D10" i="1"/>
  <c r="C52" i="1"/>
  <c r="C51" i="1"/>
  <c r="C62" i="1"/>
  <c r="C61" i="1"/>
  <c r="C13" i="1"/>
  <c r="C12" i="1"/>
  <c r="C23" i="1"/>
  <c r="C22" i="1"/>
  <c r="C33" i="1"/>
  <c r="C32" i="1"/>
  <c r="C43" i="1"/>
  <c r="C42" i="1"/>
  <c r="C72" i="1"/>
  <c r="C71" i="1"/>
  <c r="C10" i="1"/>
  <c r="B52" i="1"/>
  <c r="B51" i="1"/>
  <c r="B62" i="1"/>
  <c r="B61" i="1"/>
  <c r="B13" i="1"/>
  <c r="B12" i="1"/>
  <c r="B23" i="1"/>
  <c r="B22" i="1"/>
  <c r="B33" i="1"/>
  <c r="B32" i="1"/>
  <c r="B43" i="1"/>
  <c r="B42" i="1"/>
  <c r="B72" i="1"/>
  <c r="B71" i="1"/>
  <c r="B10" i="1"/>
  <c r="J72" i="1"/>
  <c r="J71" i="1"/>
  <c r="J62" i="1"/>
  <c r="J61" i="1"/>
  <c r="J52" i="1"/>
  <c r="J51" i="1"/>
  <c r="J43" i="1"/>
  <c r="J42" i="1"/>
  <c r="J33" i="1"/>
  <c r="J32" i="1"/>
  <c r="J23" i="1"/>
  <c r="J22" i="1"/>
  <c r="J13" i="1"/>
  <c r="J12" i="1"/>
  <c r="K13" i="1"/>
  <c r="K12" i="1"/>
  <c r="L72" i="1"/>
  <c r="L71" i="1"/>
  <c r="L62" i="1"/>
  <c r="L61" i="1"/>
  <c r="L52" i="1"/>
  <c r="L51" i="1"/>
  <c r="L43" i="1"/>
  <c r="L42" i="1"/>
  <c r="L33" i="1"/>
  <c r="L32" i="1"/>
  <c r="L23" i="1"/>
  <c r="L22" i="1"/>
  <c r="L13" i="1"/>
  <c r="L12" i="1"/>
  <c r="T72" i="1"/>
  <c r="T71" i="1"/>
  <c r="S72" i="1"/>
  <c r="S71" i="1"/>
  <c r="R72" i="1"/>
  <c r="R71" i="1"/>
  <c r="Q72" i="1"/>
  <c r="Q71" i="1"/>
  <c r="P72" i="1"/>
  <c r="P71" i="1"/>
  <c r="O72" i="1"/>
  <c r="O71" i="1"/>
  <c r="N72" i="1"/>
  <c r="N71" i="1"/>
  <c r="M72" i="1"/>
  <c r="M71" i="1"/>
  <c r="K72" i="1"/>
  <c r="K71" i="1"/>
  <c r="T13" i="1"/>
  <c r="T12" i="1"/>
  <c r="S13" i="1"/>
  <c r="S12" i="1"/>
  <c r="R13" i="1"/>
  <c r="R12" i="1"/>
  <c r="Q13" i="1"/>
  <c r="Q12" i="1"/>
  <c r="P13" i="1"/>
  <c r="P12" i="1"/>
  <c r="O13" i="1"/>
  <c r="O12" i="1"/>
  <c r="N13" i="1"/>
  <c r="N12" i="1"/>
  <c r="M13" i="1"/>
  <c r="M12" i="1"/>
  <c r="T62" i="1"/>
  <c r="T61" i="1"/>
  <c r="S62" i="1"/>
  <c r="S61" i="1"/>
  <c r="R62" i="1"/>
  <c r="R61" i="1"/>
  <c r="Q62" i="1"/>
  <c r="Q61" i="1"/>
  <c r="P62" i="1"/>
  <c r="P61" i="1"/>
  <c r="O62" i="1"/>
  <c r="O61" i="1"/>
  <c r="N62" i="1"/>
  <c r="N61" i="1"/>
  <c r="M62" i="1"/>
  <c r="M61" i="1"/>
  <c r="K62" i="1"/>
  <c r="K61" i="1"/>
  <c r="T52" i="1"/>
  <c r="T51" i="1"/>
  <c r="S52" i="1"/>
  <c r="S51" i="1"/>
  <c r="R52" i="1"/>
  <c r="R51" i="1"/>
  <c r="Q52" i="1"/>
  <c r="Q51" i="1"/>
  <c r="P52" i="1"/>
  <c r="P51" i="1"/>
  <c r="O52" i="1"/>
  <c r="O51" i="1"/>
  <c r="N52" i="1"/>
  <c r="N51" i="1"/>
  <c r="M52" i="1"/>
  <c r="M51" i="1"/>
  <c r="K52" i="1"/>
  <c r="K51" i="1"/>
  <c r="T43" i="1"/>
  <c r="T42" i="1"/>
  <c r="S43" i="1"/>
  <c r="S42" i="1"/>
  <c r="R43" i="1"/>
  <c r="R42" i="1"/>
  <c r="Q43" i="1"/>
  <c r="Q42" i="1"/>
  <c r="P43" i="1"/>
  <c r="P42" i="1"/>
  <c r="O43" i="1"/>
  <c r="O42" i="1"/>
  <c r="N43" i="1"/>
  <c r="N42" i="1"/>
  <c r="M43" i="1"/>
  <c r="M42" i="1"/>
  <c r="K43" i="1"/>
  <c r="K42" i="1"/>
  <c r="T33" i="1"/>
  <c r="T32" i="1"/>
  <c r="S33" i="1"/>
  <c r="S32" i="1"/>
  <c r="R33" i="1"/>
  <c r="R32" i="1"/>
  <c r="Q33" i="1"/>
  <c r="Q32" i="1"/>
  <c r="P33" i="1"/>
  <c r="P32" i="1"/>
  <c r="O33" i="1"/>
  <c r="O32" i="1"/>
  <c r="N33" i="1"/>
  <c r="N32" i="1"/>
  <c r="M33" i="1"/>
  <c r="M32" i="1"/>
  <c r="K33" i="1"/>
  <c r="K32" i="1"/>
  <c r="T23" i="1"/>
  <c r="T22" i="1"/>
  <c r="S23" i="1"/>
  <c r="S22" i="1"/>
  <c r="R23" i="1"/>
  <c r="R22" i="1"/>
  <c r="Q23" i="1"/>
  <c r="Q22" i="1"/>
  <c r="P23" i="1"/>
  <c r="P22" i="1"/>
  <c r="O23" i="1"/>
  <c r="O22" i="1"/>
  <c r="N23" i="1"/>
  <c r="N22" i="1"/>
  <c r="M23" i="1"/>
  <c r="M22" i="1"/>
  <c r="K23" i="1"/>
  <c r="K22" i="1"/>
  <c r="AD72" i="1"/>
  <c r="AD71" i="1"/>
  <c r="AC72" i="1"/>
  <c r="AC71" i="1"/>
  <c r="AB72" i="1"/>
  <c r="AB71" i="1"/>
  <c r="AA72" i="1"/>
  <c r="AA71" i="1"/>
  <c r="Z72" i="1"/>
  <c r="Z71" i="1"/>
  <c r="Y72" i="1"/>
  <c r="Y71" i="1"/>
  <c r="X72" i="1"/>
  <c r="X71" i="1"/>
  <c r="W72" i="1"/>
  <c r="W71" i="1"/>
  <c r="V72" i="1"/>
  <c r="V71" i="1"/>
  <c r="U72" i="1"/>
  <c r="U71" i="1"/>
  <c r="AD62" i="1"/>
  <c r="AD61" i="1"/>
  <c r="AC62" i="1"/>
  <c r="AC61" i="1"/>
  <c r="AB62" i="1"/>
  <c r="AB61" i="1"/>
  <c r="AA62" i="1"/>
  <c r="AA61" i="1"/>
  <c r="Z62" i="1"/>
  <c r="Z61" i="1"/>
  <c r="Y62" i="1"/>
  <c r="Y61" i="1"/>
  <c r="X62" i="1"/>
  <c r="X61" i="1"/>
  <c r="W62" i="1"/>
  <c r="W61" i="1"/>
  <c r="V62" i="1"/>
  <c r="V61" i="1"/>
  <c r="U62" i="1"/>
  <c r="U61" i="1"/>
  <c r="AD52" i="1"/>
  <c r="AD51" i="1"/>
  <c r="AC52" i="1"/>
  <c r="AC51" i="1"/>
  <c r="AB52" i="1"/>
  <c r="AB51" i="1"/>
  <c r="AA52" i="1"/>
  <c r="AA51" i="1"/>
  <c r="Z52" i="1"/>
  <c r="Z51" i="1"/>
  <c r="Y52" i="1"/>
  <c r="Y51" i="1"/>
  <c r="X52" i="1"/>
  <c r="X51" i="1"/>
  <c r="W52" i="1"/>
  <c r="W51" i="1"/>
  <c r="V52" i="1"/>
  <c r="V51" i="1"/>
  <c r="U52" i="1"/>
  <c r="U51" i="1"/>
  <c r="AD43" i="1"/>
  <c r="AD42" i="1"/>
  <c r="AC43" i="1"/>
  <c r="AC42" i="1"/>
  <c r="AB43" i="1"/>
  <c r="AB42" i="1"/>
  <c r="AA43" i="1"/>
  <c r="AA42" i="1"/>
  <c r="Z43" i="1"/>
  <c r="Z42" i="1"/>
  <c r="Y43" i="1"/>
  <c r="Y42" i="1"/>
  <c r="X43" i="1"/>
  <c r="X42" i="1"/>
  <c r="W43" i="1"/>
  <c r="W42" i="1"/>
  <c r="V43" i="1"/>
  <c r="V42" i="1"/>
  <c r="U43" i="1"/>
  <c r="U42" i="1"/>
  <c r="AD13" i="1"/>
  <c r="AD12" i="1"/>
  <c r="AC13" i="1"/>
  <c r="AC12" i="1"/>
  <c r="AB13" i="1"/>
  <c r="AB12" i="1"/>
  <c r="AA13" i="1"/>
  <c r="AA12" i="1"/>
  <c r="Z13" i="1"/>
  <c r="Y13" i="1"/>
  <c r="X13" i="1"/>
  <c r="W13" i="1"/>
  <c r="V13" i="1"/>
  <c r="U13" i="1"/>
  <c r="AD23" i="1"/>
  <c r="AD22" i="1"/>
  <c r="AC23" i="1"/>
  <c r="AC22" i="1"/>
  <c r="AB23" i="1"/>
  <c r="AB22" i="1"/>
  <c r="AA23" i="1"/>
  <c r="AA22" i="1"/>
  <c r="Z23" i="1"/>
  <c r="Z22" i="1"/>
  <c r="Y23" i="1"/>
  <c r="Y22" i="1"/>
  <c r="X23" i="1"/>
  <c r="X22" i="1"/>
  <c r="W23" i="1"/>
  <c r="W22" i="1"/>
  <c r="V23" i="1"/>
  <c r="V22" i="1"/>
  <c r="U23" i="1"/>
  <c r="U22" i="1"/>
  <c r="V33" i="1"/>
  <c r="V32" i="1"/>
  <c r="W33" i="1"/>
  <c r="W32" i="1"/>
  <c r="X33" i="1"/>
  <c r="X32" i="1"/>
  <c r="Y33" i="1"/>
  <c r="Y32" i="1"/>
  <c r="Z33" i="1"/>
  <c r="Z32" i="1"/>
  <c r="AA33" i="1"/>
  <c r="AA32" i="1"/>
  <c r="AB33" i="1"/>
  <c r="AB32" i="1"/>
  <c r="AC33" i="1"/>
  <c r="AC32" i="1"/>
  <c r="AD33" i="1"/>
  <c r="AD32" i="1"/>
  <c r="U33" i="1"/>
  <c r="U32" i="1"/>
  <c r="J10" i="1"/>
  <c r="L10" i="1"/>
  <c r="T10" i="1"/>
  <c r="S10" i="1"/>
  <c r="R10" i="1"/>
  <c r="Q10" i="1"/>
  <c r="P10" i="1"/>
  <c r="O10" i="1"/>
  <c r="N10" i="1"/>
  <c r="M10" i="1"/>
  <c r="K10" i="1"/>
  <c r="AC10" i="1"/>
  <c r="AD10" i="1"/>
  <c r="AA10" i="1"/>
  <c r="AB10" i="1"/>
  <c r="V12" i="1"/>
  <c r="V10" i="1"/>
  <c r="U12" i="1"/>
  <c r="U10" i="1"/>
  <c r="Y12" i="1"/>
  <c r="Y10" i="1"/>
  <c r="X12" i="1"/>
  <c r="X10" i="1"/>
  <c r="Z12" i="1"/>
  <c r="Z10" i="1"/>
  <c r="W12" i="1"/>
  <c r="W10" i="1"/>
</calcChain>
</file>

<file path=xl/sharedStrings.xml><?xml version="1.0" encoding="utf-8"?>
<sst xmlns="http://schemas.openxmlformats.org/spreadsheetml/2006/main" count="49" uniqueCount="22">
  <si>
    <t>PERSONAL ADMINISTRATIVO</t>
  </si>
  <si>
    <t>PERSONAL DE INVESTIGACIÓN</t>
  </si>
  <si>
    <t xml:space="preserve">PERSONAL DOCENTE </t>
  </si>
  <si>
    <t>AZUERO</t>
  </si>
  <si>
    <t xml:space="preserve">TOTAL </t>
  </si>
  <si>
    <t xml:space="preserve">COLÓN </t>
  </si>
  <si>
    <t xml:space="preserve">CHIRIQUÍ </t>
  </si>
  <si>
    <t xml:space="preserve">PANAMÁ OESTE </t>
  </si>
  <si>
    <t xml:space="preserve">COCLE </t>
  </si>
  <si>
    <t xml:space="preserve">VERAGUAS </t>
  </si>
  <si>
    <t>UNIVERSIDAD TECNOLÓGICA DE PANAMÁ</t>
  </si>
  <si>
    <t>DIRECCIÓN GENERAL DE PLANIFICACIÓN UNIVERSITARIA</t>
  </si>
  <si>
    <t>DEPARTAMENTO DE ESTADÍSTICA E INDICADORES</t>
  </si>
  <si>
    <t xml:space="preserve">BOCAS DEL TORO </t>
  </si>
  <si>
    <t xml:space="preserve">Fuente: Dirección General de Recursos Humanos </t>
  </si>
  <si>
    <t xml:space="preserve">  TIEMPO COMPLETO</t>
  </si>
  <si>
    <t xml:space="preserve">  TIEMPO PARCIAL</t>
  </si>
  <si>
    <t xml:space="preserve">    TIEMPO COMPLETO</t>
  </si>
  <si>
    <t xml:space="preserve">    TIEMPO PARCIAL</t>
  </si>
  <si>
    <t xml:space="preserve">PERSONAL DOCENTE, ADMINISTRATIVO Y DE INVESTIGACIÓN, SEGÚN CENTRO REGIONAL: </t>
  </si>
  <si>
    <t xml:space="preserve"> AÑOS 1995-2023</t>
  </si>
  <si>
    <t>Centro Regional / 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</si>
</sst>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2" x14ac:knownFonts="1">
    <font>
      <sz val="12"/>
      <name val="Courier New"/>
      <family val="3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164" fontId="0" fillId="0" borderId="0"/>
  </cellStyleXfs>
  <cellXfs count="59">
    <xf numFmtId="164" fontId="0" fillId="0" borderId="0" xfId="0"/>
    <xf numFmtId="164" fontId="2" fillId="0" borderId="0" xfId="0" applyFont="1"/>
    <xf numFmtId="164" fontId="3" fillId="0" borderId="0" xfId="0" applyFont="1"/>
    <xf numFmtId="164" fontId="2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2" fillId="0" borderId="3" xfId="0" applyFont="1" applyBorder="1"/>
    <xf numFmtId="164" fontId="2" fillId="0" borderId="6" xfId="0" applyFont="1" applyBorder="1"/>
    <xf numFmtId="164" fontId="2" fillId="0" borderId="0" xfId="0" applyFont="1" applyAlignment="1">
      <alignment vertical="center"/>
    </xf>
    <xf numFmtId="164" fontId="8" fillId="0" borderId="0" xfId="0" applyFont="1"/>
    <xf numFmtId="164" fontId="9" fillId="0" borderId="2" xfId="0" applyFont="1" applyBorder="1" applyAlignment="1">
      <alignment horizontal="left" vertical="center"/>
    </xf>
    <xf numFmtId="164" fontId="9" fillId="0" borderId="3" xfId="0" applyFont="1" applyBorder="1" applyAlignment="1">
      <alignment horizontal="right" vertical="center"/>
    </xf>
    <xf numFmtId="164" fontId="9" fillId="0" borderId="3" xfId="0" applyFont="1" applyBorder="1" applyAlignment="1">
      <alignment horizontal="right"/>
    </xf>
    <xf numFmtId="164" fontId="9" fillId="0" borderId="3" xfId="0" applyFont="1" applyBorder="1"/>
    <xf numFmtId="164" fontId="3" fillId="0" borderId="2" xfId="0" applyFont="1" applyBorder="1"/>
    <xf numFmtId="164" fontId="3" fillId="0" borderId="2" xfId="0" applyFont="1" applyBorder="1" applyAlignment="1">
      <alignment horizontal="left" vertical="center"/>
    </xf>
    <xf numFmtId="164" fontId="3" fillId="0" borderId="3" xfId="0" applyFont="1" applyBorder="1" applyAlignment="1">
      <alignment horizontal="right" vertical="center"/>
    </xf>
    <xf numFmtId="164" fontId="7" fillId="0" borderId="3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6" xfId="0" applyFont="1" applyBorder="1" applyAlignment="1">
      <alignment horizontal="right"/>
    </xf>
    <xf numFmtId="164" fontId="7" fillId="0" borderId="2" xfId="0" applyFont="1" applyBorder="1" applyAlignment="1">
      <alignment horizontal="left" vertical="center" wrapText="1"/>
    </xf>
    <xf numFmtId="164" fontId="10" fillId="0" borderId="2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164" fontId="7" fillId="4" borderId="2" xfId="0" applyFont="1" applyFill="1" applyBorder="1" applyAlignment="1">
      <alignment horizontal="center" vertical="center"/>
    </xf>
    <xf numFmtId="164" fontId="8" fillId="0" borderId="2" xfId="0" applyFont="1" applyBorder="1"/>
    <xf numFmtId="164" fontId="2" fillId="0" borderId="2" xfId="0" applyFont="1" applyBorder="1"/>
    <xf numFmtId="164" fontId="7" fillId="0" borderId="4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right" vertical="center"/>
    </xf>
    <xf numFmtId="164" fontId="6" fillId="0" borderId="6" xfId="0" applyFont="1" applyBorder="1" applyAlignment="1">
      <alignment horizontal="right" vertical="center"/>
    </xf>
    <xf numFmtId="164" fontId="7" fillId="4" borderId="3" xfId="0" applyFont="1" applyFill="1" applyBorder="1" applyAlignment="1">
      <alignment horizontal="right" vertical="center"/>
    </xf>
    <xf numFmtId="164" fontId="7" fillId="4" borderId="6" xfId="0" applyFont="1" applyFill="1" applyBorder="1" applyAlignment="1">
      <alignment horizontal="right" vertical="center"/>
    </xf>
    <xf numFmtId="164" fontId="3" fillId="0" borderId="6" xfId="0" applyFont="1" applyBorder="1" applyAlignment="1">
      <alignment horizontal="right" vertical="center"/>
    </xf>
    <xf numFmtId="164" fontId="9" fillId="0" borderId="6" xfId="0" applyFont="1" applyBorder="1" applyAlignment="1">
      <alignment horizontal="right" vertical="center"/>
    </xf>
    <xf numFmtId="164" fontId="9" fillId="0" borderId="6" xfId="0" applyFont="1" applyBorder="1"/>
    <xf numFmtId="164" fontId="7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7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3" borderId="7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1" fillId="3" borderId="8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6F3"/>
      <color rgb="FFC3D7EB"/>
      <color rgb="FFA6C4E2"/>
      <color rgb="FF3C79B6"/>
      <color rgb="FF5890C8"/>
      <color rgb="FF8EB4DA"/>
      <color rgb="FF5B92C9"/>
      <color rgb="FF4382C1"/>
      <color rgb="FFA8C3FA"/>
      <color rgb="FFEED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showGridLines="0" showZeros="0" tabSelected="1" view="pageBreakPreview" zoomScale="90" zoomScaleNormal="90" zoomScaleSheetLayoutView="90" workbookViewId="0">
      <pane ySplit="8" topLeftCell="A9" activePane="bottomLeft" state="frozen"/>
      <selection pane="bottomLeft" activeCell="I13" sqref="I13"/>
    </sheetView>
  </sheetViews>
  <sheetFormatPr baseColWidth="10" defaultColWidth="7.796875" defaultRowHeight="15" x14ac:dyDescent="0.25"/>
  <cols>
    <col min="1" max="1" width="24.8984375" style="1" customWidth="1"/>
    <col min="2" max="9" width="5.09765625" style="55" customWidth="1"/>
    <col min="10" max="22" width="5.09765625" style="1" customWidth="1"/>
    <col min="23" max="23" width="5.69921875" style="1" customWidth="1"/>
    <col min="24" max="24" width="5.296875" style="1" customWidth="1"/>
    <col min="25" max="25" width="5.3984375" style="1" customWidth="1"/>
    <col min="26" max="30" width="5.59765625" style="1" customWidth="1"/>
    <col min="31" max="16384" width="7.796875" style="1"/>
  </cols>
  <sheetData>
    <row r="1" spans="1:30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x14ac:dyDescent="0.25">
      <c r="A3" s="58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x14ac:dyDescent="0.25">
      <c r="A4" s="2"/>
      <c r="B4" s="53"/>
      <c r="C4" s="53"/>
      <c r="D4" s="53"/>
      <c r="E4" s="53"/>
      <c r="F4" s="53"/>
      <c r="G4" s="53"/>
      <c r="H4" s="53"/>
      <c r="I4" s="5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x14ac:dyDescent="0.25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x14ac:dyDescent="0.25">
      <c r="A7" s="2"/>
      <c r="B7" s="53"/>
      <c r="C7" s="53"/>
      <c r="D7" s="53"/>
      <c r="E7" s="53"/>
      <c r="F7" s="53"/>
      <c r="G7" s="53"/>
      <c r="H7" s="53"/>
      <c r="I7" s="53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30" s="3" customFormat="1" ht="15.75" x14ac:dyDescent="0.25">
      <c r="A8" s="52" t="s">
        <v>21</v>
      </c>
      <c r="B8" s="52">
        <v>1995</v>
      </c>
      <c r="C8" s="56">
        <v>1996</v>
      </c>
      <c r="D8" s="52">
        <v>1997</v>
      </c>
      <c r="E8" s="52">
        <v>1998</v>
      </c>
      <c r="F8" s="52">
        <v>1999</v>
      </c>
      <c r="G8" s="52">
        <v>2000</v>
      </c>
      <c r="H8" s="52">
        <v>2001</v>
      </c>
      <c r="I8" s="52">
        <v>2002</v>
      </c>
      <c r="J8" s="50">
        <v>2003</v>
      </c>
      <c r="K8" s="50">
        <v>2004</v>
      </c>
      <c r="L8" s="50">
        <v>2005</v>
      </c>
      <c r="M8" s="50">
        <v>2006</v>
      </c>
      <c r="N8" s="50">
        <v>2007</v>
      </c>
      <c r="O8" s="50">
        <v>2008</v>
      </c>
      <c r="P8" s="50">
        <v>2009</v>
      </c>
      <c r="Q8" s="50">
        <v>2010</v>
      </c>
      <c r="R8" s="50">
        <v>2011</v>
      </c>
      <c r="S8" s="50">
        <v>2012</v>
      </c>
      <c r="T8" s="50">
        <v>2013</v>
      </c>
      <c r="U8" s="50">
        <v>2014</v>
      </c>
      <c r="V8" s="50">
        <v>2015</v>
      </c>
      <c r="W8" s="50">
        <v>2016</v>
      </c>
      <c r="X8" s="50">
        <v>2017</v>
      </c>
      <c r="Y8" s="50">
        <v>2018</v>
      </c>
      <c r="Z8" s="50">
        <v>2019</v>
      </c>
      <c r="AA8" s="50">
        <v>2020</v>
      </c>
      <c r="AB8" s="50">
        <v>2021</v>
      </c>
      <c r="AC8" s="50">
        <v>2022</v>
      </c>
      <c r="AD8" s="51">
        <v>2023</v>
      </c>
    </row>
    <row r="9" spans="1:30" s="4" customFormat="1" ht="6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29"/>
      <c r="AA9" s="30"/>
      <c r="AB9" s="31"/>
      <c r="AC9" s="31"/>
      <c r="AD9" s="32"/>
    </row>
    <row r="10" spans="1:30" s="3" customFormat="1" ht="15.75" x14ac:dyDescent="0.25">
      <c r="A10" s="21" t="s">
        <v>4</v>
      </c>
      <c r="B10" s="21">
        <f t="shared" ref="B10:I10" si="0">SUM(B12,B22,B32,B42,B51,B61,B71)</f>
        <v>774</v>
      </c>
      <c r="C10" s="21">
        <f t="shared" si="0"/>
        <v>864</v>
      </c>
      <c r="D10" s="21">
        <f t="shared" si="0"/>
        <v>958</v>
      </c>
      <c r="E10" s="21">
        <f t="shared" si="0"/>
        <v>940</v>
      </c>
      <c r="F10" s="21">
        <f t="shared" si="0"/>
        <v>943</v>
      </c>
      <c r="G10" s="21">
        <f t="shared" si="0"/>
        <v>977</v>
      </c>
      <c r="H10" s="21">
        <f t="shared" si="0"/>
        <v>954</v>
      </c>
      <c r="I10" s="21">
        <f t="shared" si="0"/>
        <v>995</v>
      </c>
      <c r="J10" s="21">
        <f t="shared" ref="J10:AD10" si="1">SUM(J12,J22,J32,J42,J51,J61,J71)</f>
        <v>1010</v>
      </c>
      <c r="K10" s="21">
        <f t="shared" si="1"/>
        <v>963</v>
      </c>
      <c r="L10" s="21">
        <f t="shared" ref="L10" si="2">SUM(L12,L22,L32,L42,L51,L61,L71)</f>
        <v>920</v>
      </c>
      <c r="M10" s="21">
        <f t="shared" si="1"/>
        <v>918</v>
      </c>
      <c r="N10" s="21">
        <f t="shared" si="1"/>
        <v>949</v>
      </c>
      <c r="O10" s="21">
        <f t="shared" si="1"/>
        <v>1026</v>
      </c>
      <c r="P10" s="21">
        <f t="shared" si="1"/>
        <v>1117</v>
      </c>
      <c r="Q10" s="21">
        <f t="shared" si="1"/>
        <v>1131</v>
      </c>
      <c r="R10" s="21">
        <f t="shared" si="1"/>
        <v>1216</v>
      </c>
      <c r="S10" s="21">
        <f t="shared" si="1"/>
        <v>1353</v>
      </c>
      <c r="T10" s="21">
        <f t="shared" si="1"/>
        <v>1288</v>
      </c>
      <c r="U10" s="22">
        <f t="shared" si="1"/>
        <v>1297</v>
      </c>
      <c r="V10" s="22">
        <f t="shared" si="1"/>
        <v>1320</v>
      </c>
      <c r="W10" s="22">
        <f t="shared" si="1"/>
        <v>1384</v>
      </c>
      <c r="X10" s="22">
        <f t="shared" si="1"/>
        <v>1378</v>
      </c>
      <c r="Y10" s="22">
        <f t="shared" si="1"/>
        <v>1389</v>
      </c>
      <c r="Z10" s="22">
        <f t="shared" si="1"/>
        <v>1406</v>
      </c>
      <c r="AA10" s="22">
        <f t="shared" si="1"/>
        <v>1368</v>
      </c>
      <c r="AB10" s="22">
        <f t="shared" si="1"/>
        <v>1347</v>
      </c>
      <c r="AC10" s="22">
        <f t="shared" si="1"/>
        <v>1406</v>
      </c>
      <c r="AD10" s="23">
        <f t="shared" si="1"/>
        <v>1438</v>
      </c>
    </row>
    <row r="11" spans="1:30" s="3" customFormat="1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  <row r="12" spans="1:30" s="3" customFormat="1" x14ac:dyDescent="0.25">
      <c r="A12" s="24" t="s">
        <v>3</v>
      </c>
      <c r="B12" s="24">
        <f t="shared" ref="B12:I12" si="3">SUM(B13+B19+B20)</f>
        <v>129</v>
      </c>
      <c r="C12" s="24">
        <f t="shared" si="3"/>
        <v>147</v>
      </c>
      <c r="D12" s="24">
        <f t="shared" si="3"/>
        <v>165</v>
      </c>
      <c r="E12" s="24">
        <f t="shared" si="3"/>
        <v>139</v>
      </c>
      <c r="F12" s="24">
        <f t="shared" si="3"/>
        <v>143</v>
      </c>
      <c r="G12" s="24">
        <f t="shared" si="3"/>
        <v>151</v>
      </c>
      <c r="H12" s="24">
        <f t="shared" si="3"/>
        <v>148</v>
      </c>
      <c r="I12" s="24">
        <f t="shared" si="3"/>
        <v>158</v>
      </c>
      <c r="J12" s="24">
        <f t="shared" ref="J12" si="4">SUM(J13+J19+J20)</f>
        <v>168</v>
      </c>
      <c r="K12" s="24">
        <f t="shared" ref="K12:T12" si="5">SUM(K13+K19+K20)</f>
        <v>159</v>
      </c>
      <c r="L12" s="24">
        <f t="shared" ref="L12" si="6">SUM(L13+L19+L20)</f>
        <v>148</v>
      </c>
      <c r="M12" s="24">
        <f t="shared" si="5"/>
        <v>147</v>
      </c>
      <c r="N12" s="24">
        <f t="shared" si="5"/>
        <v>156</v>
      </c>
      <c r="O12" s="24">
        <f t="shared" si="5"/>
        <v>174</v>
      </c>
      <c r="P12" s="24">
        <f t="shared" si="5"/>
        <v>189</v>
      </c>
      <c r="Q12" s="24">
        <f t="shared" si="5"/>
        <v>198</v>
      </c>
      <c r="R12" s="24">
        <f t="shared" si="5"/>
        <v>212</v>
      </c>
      <c r="S12" s="24">
        <f t="shared" si="5"/>
        <v>230</v>
      </c>
      <c r="T12" s="24">
        <f t="shared" si="5"/>
        <v>225</v>
      </c>
      <c r="U12" s="36">
        <f t="shared" ref="U12:AD12" si="7">SUM(U13+U19+U20)</f>
        <v>221</v>
      </c>
      <c r="V12" s="36">
        <f t="shared" si="7"/>
        <v>232</v>
      </c>
      <c r="W12" s="36">
        <f t="shared" si="7"/>
        <v>238</v>
      </c>
      <c r="X12" s="36">
        <f t="shared" si="7"/>
        <v>246</v>
      </c>
      <c r="Y12" s="36">
        <f t="shared" si="7"/>
        <v>248</v>
      </c>
      <c r="Z12" s="36">
        <f t="shared" si="7"/>
        <v>247</v>
      </c>
      <c r="AA12" s="36">
        <f t="shared" si="7"/>
        <v>238</v>
      </c>
      <c r="AB12" s="36">
        <f t="shared" si="7"/>
        <v>227</v>
      </c>
      <c r="AC12" s="36">
        <f t="shared" si="7"/>
        <v>229</v>
      </c>
      <c r="AD12" s="37">
        <f t="shared" si="7"/>
        <v>232</v>
      </c>
    </row>
    <row r="13" spans="1:30" x14ac:dyDescent="0.25">
      <c r="A13" s="14" t="s">
        <v>2</v>
      </c>
      <c r="B13" s="42">
        <f t="shared" ref="B13:I13" si="8">SUM(B15,B17)</f>
        <v>92</v>
      </c>
      <c r="C13" s="42">
        <f t="shared" si="8"/>
        <v>96</v>
      </c>
      <c r="D13" s="42">
        <f t="shared" si="8"/>
        <v>102</v>
      </c>
      <c r="E13" s="42">
        <f t="shared" si="8"/>
        <v>85</v>
      </c>
      <c r="F13" s="42">
        <f t="shared" si="8"/>
        <v>90</v>
      </c>
      <c r="G13" s="42">
        <f t="shared" si="8"/>
        <v>97</v>
      </c>
      <c r="H13" s="42">
        <f t="shared" si="8"/>
        <v>95</v>
      </c>
      <c r="I13" s="42">
        <f t="shared" si="8"/>
        <v>105</v>
      </c>
      <c r="J13" s="42">
        <f t="shared" ref="J13" si="9">SUM(J15,J17)</f>
        <v>115</v>
      </c>
      <c r="K13" s="42">
        <f t="shared" ref="K13:T13" si="10">SUM(K15,K17)</f>
        <v>106</v>
      </c>
      <c r="L13" s="42">
        <f t="shared" ref="L13" si="11">SUM(L15,L17)</f>
        <v>96</v>
      </c>
      <c r="M13" s="42">
        <f t="shared" si="10"/>
        <v>94</v>
      </c>
      <c r="N13" s="42">
        <f t="shared" si="10"/>
        <v>104</v>
      </c>
      <c r="O13" s="42">
        <f t="shared" si="10"/>
        <v>114</v>
      </c>
      <c r="P13" s="42">
        <f t="shared" si="10"/>
        <v>126</v>
      </c>
      <c r="Q13" s="42">
        <f t="shared" si="10"/>
        <v>134</v>
      </c>
      <c r="R13" s="42">
        <f t="shared" si="10"/>
        <v>140</v>
      </c>
      <c r="S13" s="42">
        <f t="shared" si="10"/>
        <v>147</v>
      </c>
      <c r="T13" s="42">
        <f t="shared" si="10"/>
        <v>149</v>
      </c>
      <c r="U13" s="15">
        <f>SUM(U15,U17)</f>
        <v>145</v>
      </c>
      <c r="V13" s="15">
        <f t="shared" ref="V13:AD13" si="12">SUM(V15,V17)</f>
        <v>154</v>
      </c>
      <c r="W13" s="15">
        <f t="shared" si="12"/>
        <v>156</v>
      </c>
      <c r="X13" s="15">
        <f t="shared" si="12"/>
        <v>157</v>
      </c>
      <c r="Y13" s="15">
        <f t="shared" si="12"/>
        <v>158</v>
      </c>
      <c r="Z13" s="15">
        <f t="shared" si="12"/>
        <v>154</v>
      </c>
      <c r="AA13" s="15">
        <f t="shared" si="12"/>
        <v>148</v>
      </c>
      <c r="AB13" s="15">
        <f t="shared" si="12"/>
        <v>143</v>
      </c>
      <c r="AC13" s="15">
        <f t="shared" si="12"/>
        <v>143</v>
      </c>
      <c r="AD13" s="38">
        <f t="shared" si="12"/>
        <v>135</v>
      </c>
    </row>
    <row r="14" spans="1:30" ht="4.5" customHeight="1" x14ac:dyDescent="0.25">
      <c r="A14" s="1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7"/>
      <c r="V14" s="17"/>
      <c r="W14" s="17"/>
      <c r="X14" s="17"/>
      <c r="Y14" s="17"/>
      <c r="Z14" s="17"/>
      <c r="AA14" s="5"/>
      <c r="AB14" s="5"/>
      <c r="AC14" s="5"/>
      <c r="AD14" s="6"/>
    </row>
    <row r="15" spans="1:30" x14ac:dyDescent="0.25">
      <c r="A15" s="9" t="s">
        <v>17</v>
      </c>
      <c r="B15" s="44">
        <v>22</v>
      </c>
      <c r="C15" s="44">
        <v>19</v>
      </c>
      <c r="D15" s="44">
        <v>21</v>
      </c>
      <c r="E15" s="44">
        <v>18</v>
      </c>
      <c r="F15" s="44">
        <v>23</v>
      </c>
      <c r="G15" s="44">
        <v>22</v>
      </c>
      <c r="H15" s="44">
        <v>20</v>
      </c>
      <c r="I15" s="44">
        <v>22</v>
      </c>
      <c r="J15" s="44">
        <v>22</v>
      </c>
      <c r="K15" s="44">
        <v>22</v>
      </c>
      <c r="L15" s="44">
        <v>23</v>
      </c>
      <c r="M15" s="44">
        <v>22</v>
      </c>
      <c r="N15" s="44">
        <v>21</v>
      </c>
      <c r="O15" s="44">
        <v>21</v>
      </c>
      <c r="P15" s="44">
        <v>25</v>
      </c>
      <c r="Q15" s="44">
        <v>27</v>
      </c>
      <c r="R15" s="44">
        <v>26</v>
      </c>
      <c r="S15" s="44">
        <v>29</v>
      </c>
      <c r="T15" s="44">
        <v>31</v>
      </c>
      <c r="U15" s="10">
        <v>34</v>
      </c>
      <c r="V15" s="10">
        <v>36</v>
      </c>
      <c r="W15" s="10">
        <v>35</v>
      </c>
      <c r="X15" s="10">
        <v>36</v>
      </c>
      <c r="Y15" s="10">
        <v>35</v>
      </c>
      <c r="Z15" s="10">
        <v>37</v>
      </c>
      <c r="AA15" s="10">
        <v>37</v>
      </c>
      <c r="AB15" s="10">
        <v>37</v>
      </c>
      <c r="AC15" s="10">
        <v>33</v>
      </c>
      <c r="AD15" s="39">
        <v>34</v>
      </c>
    </row>
    <row r="16" spans="1:30" ht="2.25" customHeight="1" x14ac:dyDescent="0.25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1"/>
      <c r="V16" s="11"/>
      <c r="W16" s="11"/>
      <c r="X16" s="11"/>
      <c r="Y16" s="11"/>
      <c r="Z16" s="11"/>
      <c r="AA16" s="12"/>
      <c r="AB16" s="12"/>
      <c r="AC16" s="12"/>
      <c r="AD16" s="40"/>
    </row>
    <row r="17" spans="1:30" x14ac:dyDescent="0.25">
      <c r="A17" s="9" t="s">
        <v>18</v>
      </c>
      <c r="B17" s="44">
        <v>70</v>
      </c>
      <c r="C17" s="44">
        <v>77</v>
      </c>
      <c r="D17" s="44">
        <v>81</v>
      </c>
      <c r="E17" s="44">
        <v>67</v>
      </c>
      <c r="F17" s="44">
        <v>67</v>
      </c>
      <c r="G17" s="44">
        <v>75</v>
      </c>
      <c r="H17" s="44">
        <v>75</v>
      </c>
      <c r="I17" s="44">
        <v>83</v>
      </c>
      <c r="J17" s="44">
        <v>93</v>
      </c>
      <c r="K17" s="44">
        <v>84</v>
      </c>
      <c r="L17" s="44">
        <v>73</v>
      </c>
      <c r="M17" s="44">
        <v>72</v>
      </c>
      <c r="N17" s="44">
        <v>83</v>
      </c>
      <c r="O17" s="44">
        <v>93</v>
      </c>
      <c r="P17" s="44">
        <v>101</v>
      </c>
      <c r="Q17" s="44">
        <v>107</v>
      </c>
      <c r="R17" s="44">
        <v>114</v>
      </c>
      <c r="S17" s="44">
        <v>118</v>
      </c>
      <c r="T17" s="44">
        <v>118</v>
      </c>
      <c r="U17" s="10">
        <v>111</v>
      </c>
      <c r="V17" s="10">
        <v>118</v>
      </c>
      <c r="W17" s="10">
        <v>121</v>
      </c>
      <c r="X17" s="10">
        <v>121</v>
      </c>
      <c r="Y17" s="10">
        <v>123</v>
      </c>
      <c r="Z17" s="10">
        <v>117</v>
      </c>
      <c r="AA17" s="10">
        <v>111</v>
      </c>
      <c r="AB17" s="10">
        <v>106</v>
      </c>
      <c r="AC17" s="10">
        <v>110</v>
      </c>
      <c r="AD17" s="39">
        <v>101</v>
      </c>
    </row>
    <row r="18" spans="1:30" ht="4.5" customHeight="1" x14ac:dyDescent="0.25">
      <c r="A18" s="1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5"/>
      <c r="V18" s="15"/>
      <c r="W18" s="15"/>
      <c r="X18" s="15"/>
      <c r="Y18" s="15"/>
      <c r="Z18" s="15"/>
      <c r="AA18" s="15"/>
      <c r="AB18" s="15"/>
      <c r="AC18" s="15"/>
      <c r="AD18" s="38"/>
    </row>
    <row r="19" spans="1:30" s="7" customFormat="1" x14ac:dyDescent="0.25">
      <c r="A19" s="20" t="s">
        <v>0</v>
      </c>
      <c r="B19" s="45">
        <v>37</v>
      </c>
      <c r="C19" s="45">
        <v>51</v>
      </c>
      <c r="D19" s="45">
        <v>63</v>
      </c>
      <c r="E19" s="45">
        <v>54</v>
      </c>
      <c r="F19" s="45">
        <v>53</v>
      </c>
      <c r="G19" s="45">
        <v>54</v>
      </c>
      <c r="H19" s="45">
        <v>52</v>
      </c>
      <c r="I19" s="45">
        <v>52</v>
      </c>
      <c r="J19" s="45">
        <v>52</v>
      </c>
      <c r="K19" s="45">
        <v>53</v>
      </c>
      <c r="L19" s="45">
        <v>52</v>
      </c>
      <c r="M19" s="45">
        <v>53</v>
      </c>
      <c r="N19" s="45">
        <v>52</v>
      </c>
      <c r="O19" s="45">
        <v>60</v>
      </c>
      <c r="P19" s="45">
        <v>63</v>
      </c>
      <c r="Q19" s="45">
        <v>64</v>
      </c>
      <c r="R19" s="45">
        <v>72</v>
      </c>
      <c r="S19" s="45">
        <v>83</v>
      </c>
      <c r="T19" s="45">
        <v>76</v>
      </c>
      <c r="U19" s="16">
        <v>75</v>
      </c>
      <c r="V19" s="16">
        <v>78</v>
      </c>
      <c r="W19" s="16">
        <v>80</v>
      </c>
      <c r="X19" s="16">
        <v>86</v>
      </c>
      <c r="Y19" s="16">
        <v>87</v>
      </c>
      <c r="Z19" s="16">
        <v>89</v>
      </c>
      <c r="AA19" s="16">
        <v>86</v>
      </c>
      <c r="AB19" s="16">
        <v>80</v>
      </c>
      <c r="AC19" s="16">
        <v>82</v>
      </c>
      <c r="AD19" s="19">
        <v>94</v>
      </c>
    </row>
    <row r="20" spans="1:30" s="7" customFormat="1" x14ac:dyDescent="0.25">
      <c r="A20" s="20" t="s">
        <v>1</v>
      </c>
      <c r="B20" s="45"/>
      <c r="C20" s="45"/>
      <c r="D20" s="45"/>
      <c r="E20" s="45"/>
      <c r="F20" s="45"/>
      <c r="G20" s="45"/>
      <c r="H20" s="45">
        <v>1</v>
      </c>
      <c r="I20" s="45">
        <v>1</v>
      </c>
      <c r="J20" s="45">
        <v>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16">
        <v>1</v>
      </c>
      <c r="V20" s="16"/>
      <c r="W20" s="16">
        <v>2</v>
      </c>
      <c r="X20" s="16">
        <v>3</v>
      </c>
      <c r="Y20" s="16">
        <v>3</v>
      </c>
      <c r="Z20" s="16">
        <v>4</v>
      </c>
      <c r="AA20" s="16">
        <v>4</v>
      </c>
      <c r="AB20" s="16">
        <v>4</v>
      </c>
      <c r="AC20" s="16">
        <v>4</v>
      </c>
      <c r="AD20" s="19">
        <v>3</v>
      </c>
    </row>
    <row r="21" spans="1:30" x14ac:dyDescent="0.25">
      <c r="A21" s="2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"/>
      <c r="V21" s="5"/>
      <c r="W21" s="5"/>
      <c r="X21" s="5"/>
      <c r="Y21" s="5"/>
      <c r="Z21" s="5"/>
      <c r="AA21" s="5"/>
      <c r="AB21" s="5"/>
      <c r="AC21" s="5"/>
      <c r="AD21" s="6"/>
    </row>
    <row r="22" spans="1:30" x14ac:dyDescent="0.25">
      <c r="A22" s="24" t="s">
        <v>13</v>
      </c>
      <c r="B22" s="24">
        <f t="shared" ref="B22:I22" si="13">SUM(B23,B29,B30)</f>
        <v>40</v>
      </c>
      <c r="C22" s="24">
        <f t="shared" si="13"/>
        <v>42</v>
      </c>
      <c r="D22" s="24">
        <f t="shared" si="13"/>
        <v>49</v>
      </c>
      <c r="E22" s="24">
        <f t="shared" si="13"/>
        <v>49</v>
      </c>
      <c r="F22" s="24">
        <f t="shared" si="13"/>
        <v>50</v>
      </c>
      <c r="G22" s="24">
        <f t="shared" si="13"/>
        <v>43</v>
      </c>
      <c r="H22" s="24">
        <f t="shared" si="13"/>
        <v>44</v>
      </c>
      <c r="I22" s="24">
        <f t="shared" si="13"/>
        <v>48</v>
      </c>
      <c r="J22" s="24">
        <f t="shared" ref="J22" si="14">SUM(J23,J29,J30)</f>
        <v>37</v>
      </c>
      <c r="K22" s="24">
        <f t="shared" ref="K22:T22" si="15">SUM(K23,K29,K30)</f>
        <v>30</v>
      </c>
      <c r="L22" s="24">
        <f t="shared" ref="L22" si="16">SUM(L23,L29,L30)</f>
        <v>36</v>
      </c>
      <c r="M22" s="24">
        <f t="shared" si="15"/>
        <v>37</v>
      </c>
      <c r="N22" s="24">
        <f t="shared" si="15"/>
        <v>37</v>
      </c>
      <c r="O22" s="24">
        <f t="shared" si="15"/>
        <v>43</v>
      </c>
      <c r="P22" s="24">
        <f t="shared" si="15"/>
        <v>50</v>
      </c>
      <c r="Q22" s="24">
        <f t="shared" si="15"/>
        <v>53</v>
      </c>
      <c r="R22" s="24">
        <f t="shared" si="15"/>
        <v>58</v>
      </c>
      <c r="S22" s="24">
        <f t="shared" si="15"/>
        <v>71</v>
      </c>
      <c r="T22" s="24">
        <f t="shared" si="15"/>
        <v>65</v>
      </c>
      <c r="U22" s="36">
        <f t="shared" ref="U22:AD22" si="17">SUM(U23,U29,U30)</f>
        <v>73</v>
      </c>
      <c r="V22" s="36">
        <f t="shared" si="17"/>
        <v>80</v>
      </c>
      <c r="W22" s="36">
        <f t="shared" si="17"/>
        <v>83</v>
      </c>
      <c r="X22" s="36">
        <f t="shared" si="17"/>
        <v>84</v>
      </c>
      <c r="Y22" s="36">
        <f t="shared" si="17"/>
        <v>81</v>
      </c>
      <c r="Z22" s="36">
        <f t="shared" si="17"/>
        <v>80</v>
      </c>
      <c r="AA22" s="36">
        <f t="shared" si="17"/>
        <v>77</v>
      </c>
      <c r="AB22" s="36">
        <f t="shared" si="17"/>
        <v>76</v>
      </c>
      <c r="AC22" s="36">
        <f t="shared" si="17"/>
        <v>83</v>
      </c>
      <c r="AD22" s="37">
        <f t="shared" si="17"/>
        <v>95</v>
      </c>
    </row>
    <row r="23" spans="1:30" x14ac:dyDescent="0.25">
      <c r="A23" s="14" t="s">
        <v>2</v>
      </c>
      <c r="B23" s="42">
        <f t="shared" ref="B23:I23" si="18">SUM(B25,B27)</f>
        <v>22</v>
      </c>
      <c r="C23" s="42">
        <f t="shared" si="18"/>
        <v>22</v>
      </c>
      <c r="D23" s="42">
        <f t="shared" si="18"/>
        <v>30</v>
      </c>
      <c r="E23" s="42">
        <f t="shared" si="18"/>
        <v>29</v>
      </c>
      <c r="F23" s="42">
        <f t="shared" si="18"/>
        <v>27</v>
      </c>
      <c r="G23" s="42">
        <f t="shared" si="18"/>
        <v>23</v>
      </c>
      <c r="H23" s="42">
        <f t="shared" si="18"/>
        <v>27</v>
      </c>
      <c r="I23" s="42">
        <f t="shared" si="18"/>
        <v>31</v>
      </c>
      <c r="J23" s="42">
        <f t="shared" ref="J23" si="19">SUM(J25,J27)</f>
        <v>21</v>
      </c>
      <c r="K23" s="42">
        <f t="shared" ref="K23:T23" si="20">SUM(K25,K27)</f>
        <v>13</v>
      </c>
      <c r="L23" s="42">
        <f t="shared" ref="L23" si="21">SUM(L25,L27)</f>
        <v>19</v>
      </c>
      <c r="M23" s="42">
        <f t="shared" si="20"/>
        <v>21</v>
      </c>
      <c r="N23" s="42">
        <f t="shared" si="20"/>
        <v>16</v>
      </c>
      <c r="O23" s="42">
        <f t="shared" si="20"/>
        <v>20</v>
      </c>
      <c r="P23" s="42">
        <f t="shared" si="20"/>
        <v>25</v>
      </c>
      <c r="Q23" s="42">
        <f t="shared" si="20"/>
        <v>26</v>
      </c>
      <c r="R23" s="42">
        <f t="shared" si="20"/>
        <v>30</v>
      </c>
      <c r="S23" s="42">
        <f t="shared" si="20"/>
        <v>28</v>
      </c>
      <c r="T23" s="42">
        <f t="shared" si="20"/>
        <v>28</v>
      </c>
      <c r="U23" s="15">
        <f>SUM(U25,U27)</f>
        <v>34</v>
      </c>
      <c r="V23" s="15">
        <f t="shared" ref="V23:AD23" si="22">SUM(V25,V27)</f>
        <v>37</v>
      </c>
      <c r="W23" s="15">
        <f t="shared" si="22"/>
        <v>38</v>
      </c>
      <c r="X23" s="15">
        <f t="shared" si="22"/>
        <v>37</v>
      </c>
      <c r="Y23" s="15">
        <f t="shared" si="22"/>
        <v>32</v>
      </c>
      <c r="Z23" s="15">
        <f t="shared" si="22"/>
        <v>30</v>
      </c>
      <c r="AA23" s="15">
        <f t="shared" si="22"/>
        <v>31</v>
      </c>
      <c r="AB23" s="15">
        <f t="shared" si="22"/>
        <v>30</v>
      </c>
      <c r="AC23" s="15">
        <f t="shared" si="22"/>
        <v>37</v>
      </c>
      <c r="AD23" s="38">
        <f t="shared" si="22"/>
        <v>48</v>
      </c>
    </row>
    <row r="24" spans="1:30" ht="4.5" customHeight="1" x14ac:dyDescent="0.25">
      <c r="A24" s="1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17"/>
      <c r="V24" s="17"/>
      <c r="W24" s="17"/>
      <c r="X24" s="17"/>
      <c r="Y24" s="17"/>
      <c r="Z24" s="17"/>
      <c r="AA24" s="5"/>
      <c r="AB24" s="5"/>
      <c r="AC24" s="5"/>
      <c r="AD24" s="6"/>
    </row>
    <row r="25" spans="1:30" x14ac:dyDescent="0.25">
      <c r="A25" s="9" t="s">
        <v>15</v>
      </c>
      <c r="B25" s="44">
        <v>4</v>
      </c>
      <c r="C25" s="44">
        <v>3</v>
      </c>
      <c r="D25" s="44">
        <v>5</v>
      </c>
      <c r="E25" s="44">
        <v>5</v>
      </c>
      <c r="F25" s="44">
        <v>4</v>
      </c>
      <c r="G25" s="44">
        <v>4</v>
      </c>
      <c r="H25" s="44">
        <v>4</v>
      </c>
      <c r="I25" s="44">
        <v>5</v>
      </c>
      <c r="J25" s="44">
        <v>5</v>
      </c>
      <c r="K25" s="44">
        <v>5</v>
      </c>
      <c r="L25" s="44">
        <v>5</v>
      </c>
      <c r="M25" s="44">
        <v>6</v>
      </c>
      <c r="N25" s="44">
        <v>6</v>
      </c>
      <c r="O25" s="44">
        <v>6</v>
      </c>
      <c r="P25" s="44">
        <v>7</v>
      </c>
      <c r="Q25" s="44">
        <v>7</v>
      </c>
      <c r="R25" s="44">
        <v>8</v>
      </c>
      <c r="S25" s="44">
        <v>6</v>
      </c>
      <c r="T25" s="44">
        <v>7</v>
      </c>
      <c r="U25" s="10">
        <v>6</v>
      </c>
      <c r="V25" s="10">
        <v>7</v>
      </c>
      <c r="W25" s="10">
        <v>6</v>
      </c>
      <c r="X25" s="10">
        <v>6</v>
      </c>
      <c r="Y25" s="10">
        <v>7</v>
      </c>
      <c r="Z25" s="10">
        <v>7</v>
      </c>
      <c r="AA25" s="10">
        <v>7</v>
      </c>
      <c r="AB25" s="10">
        <v>7</v>
      </c>
      <c r="AC25" s="10">
        <v>6</v>
      </c>
      <c r="AD25" s="39">
        <v>6</v>
      </c>
    </row>
    <row r="26" spans="1:30" ht="2.2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12"/>
      <c r="V26" s="12"/>
      <c r="W26" s="12"/>
      <c r="X26" s="12"/>
      <c r="Y26" s="12"/>
      <c r="Z26" s="12"/>
      <c r="AA26" s="12"/>
      <c r="AB26" s="12"/>
      <c r="AC26" s="12"/>
      <c r="AD26" s="40"/>
    </row>
    <row r="27" spans="1:30" x14ac:dyDescent="0.25">
      <c r="A27" s="9" t="s">
        <v>16</v>
      </c>
      <c r="B27" s="44">
        <v>18</v>
      </c>
      <c r="C27" s="44">
        <v>19</v>
      </c>
      <c r="D27" s="44">
        <v>25</v>
      </c>
      <c r="E27" s="44">
        <v>24</v>
      </c>
      <c r="F27" s="44">
        <v>23</v>
      </c>
      <c r="G27" s="44">
        <v>19</v>
      </c>
      <c r="H27" s="44">
        <v>23</v>
      </c>
      <c r="I27" s="44">
        <v>26</v>
      </c>
      <c r="J27" s="44">
        <v>16</v>
      </c>
      <c r="K27" s="44">
        <v>8</v>
      </c>
      <c r="L27" s="44">
        <v>14</v>
      </c>
      <c r="M27" s="44">
        <v>15</v>
      </c>
      <c r="N27" s="44">
        <v>10</v>
      </c>
      <c r="O27" s="44">
        <v>14</v>
      </c>
      <c r="P27" s="44">
        <v>18</v>
      </c>
      <c r="Q27" s="44">
        <v>19</v>
      </c>
      <c r="R27" s="44">
        <v>22</v>
      </c>
      <c r="S27" s="44">
        <v>22</v>
      </c>
      <c r="T27" s="44">
        <v>21</v>
      </c>
      <c r="U27" s="10">
        <v>28</v>
      </c>
      <c r="V27" s="10">
        <v>30</v>
      </c>
      <c r="W27" s="10">
        <v>32</v>
      </c>
      <c r="X27" s="10">
        <v>31</v>
      </c>
      <c r="Y27" s="10">
        <v>25</v>
      </c>
      <c r="Z27" s="10">
        <v>23</v>
      </c>
      <c r="AA27" s="10">
        <v>24</v>
      </c>
      <c r="AB27" s="10">
        <v>23</v>
      </c>
      <c r="AC27" s="10">
        <v>31</v>
      </c>
      <c r="AD27" s="39">
        <v>42</v>
      </c>
    </row>
    <row r="28" spans="1:30" ht="4.5" customHeight="1" x14ac:dyDescent="0.25">
      <c r="A28" s="1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5"/>
      <c r="V28" s="15"/>
      <c r="W28" s="15"/>
      <c r="X28" s="15"/>
      <c r="Y28" s="15"/>
      <c r="Z28" s="15"/>
      <c r="AA28" s="15"/>
      <c r="AB28" s="15"/>
      <c r="AC28" s="15"/>
      <c r="AD28" s="38"/>
    </row>
    <row r="29" spans="1:30" x14ac:dyDescent="0.25">
      <c r="A29" s="20" t="s">
        <v>0</v>
      </c>
      <c r="B29" s="45">
        <v>18</v>
      </c>
      <c r="C29" s="45">
        <v>20</v>
      </c>
      <c r="D29" s="45">
        <v>19</v>
      </c>
      <c r="E29" s="45">
        <v>20</v>
      </c>
      <c r="F29" s="45">
        <v>23</v>
      </c>
      <c r="G29" s="45">
        <v>20</v>
      </c>
      <c r="H29" s="45">
        <v>17</v>
      </c>
      <c r="I29" s="45">
        <v>17</v>
      </c>
      <c r="J29" s="45">
        <v>16</v>
      </c>
      <c r="K29" s="45">
        <v>17</v>
      </c>
      <c r="L29" s="45">
        <v>17</v>
      </c>
      <c r="M29" s="45">
        <v>16</v>
      </c>
      <c r="N29" s="45">
        <v>21</v>
      </c>
      <c r="O29" s="45">
        <v>22</v>
      </c>
      <c r="P29" s="45">
        <v>24</v>
      </c>
      <c r="Q29" s="45">
        <v>26</v>
      </c>
      <c r="R29" s="45">
        <v>28</v>
      </c>
      <c r="S29" s="45">
        <v>43</v>
      </c>
      <c r="T29" s="45">
        <v>37</v>
      </c>
      <c r="U29" s="15">
        <v>39</v>
      </c>
      <c r="V29" s="15">
        <v>43</v>
      </c>
      <c r="W29" s="15">
        <v>45</v>
      </c>
      <c r="X29" s="15">
        <v>47</v>
      </c>
      <c r="Y29" s="15">
        <v>49</v>
      </c>
      <c r="Z29" s="15">
        <v>50</v>
      </c>
      <c r="AA29" s="16">
        <v>46</v>
      </c>
      <c r="AB29" s="16">
        <v>46</v>
      </c>
      <c r="AC29" s="16">
        <v>46</v>
      </c>
      <c r="AD29" s="19">
        <v>47</v>
      </c>
    </row>
    <row r="30" spans="1:30" x14ac:dyDescent="0.25">
      <c r="A30" s="20" t="s">
        <v>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>
        <v>1</v>
      </c>
      <c r="P30" s="45">
        <v>1</v>
      </c>
      <c r="Q30" s="45">
        <v>1</v>
      </c>
      <c r="R30" s="45"/>
      <c r="S30" s="45"/>
      <c r="T30" s="45"/>
      <c r="U30" s="15"/>
      <c r="V30" s="15"/>
      <c r="W30" s="15"/>
      <c r="X30" s="15"/>
      <c r="Y30" s="15"/>
      <c r="Z30" s="15"/>
      <c r="AA30" s="16"/>
      <c r="AB30" s="16"/>
      <c r="AC30" s="16"/>
      <c r="AD30" s="19"/>
    </row>
    <row r="31" spans="1:30" x14ac:dyDescent="0.25">
      <c r="A31" s="20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5"/>
      <c r="V31" s="5"/>
      <c r="W31" s="5"/>
      <c r="X31" s="5"/>
      <c r="Y31" s="5"/>
      <c r="Z31" s="5"/>
      <c r="AA31" s="5"/>
      <c r="AB31" s="5"/>
      <c r="AC31" s="5"/>
      <c r="AD31" s="6"/>
    </row>
    <row r="32" spans="1:30" x14ac:dyDescent="0.25">
      <c r="A32" s="24" t="s">
        <v>8</v>
      </c>
      <c r="B32" s="24">
        <f t="shared" ref="B32:I32" si="23">SUM(B33,B39,B40)</f>
        <v>90</v>
      </c>
      <c r="C32" s="24">
        <f t="shared" si="23"/>
        <v>96</v>
      </c>
      <c r="D32" s="24">
        <f t="shared" si="23"/>
        <v>105</v>
      </c>
      <c r="E32" s="24">
        <f t="shared" si="23"/>
        <v>115</v>
      </c>
      <c r="F32" s="24">
        <f t="shared" si="23"/>
        <v>108</v>
      </c>
      <c r="G32" s="24">
        <f t="shared" si="23"/>
        <v>116</v>
      </c>
      <c r="H32" s="24">
        <f t="shared" si="23"/>
        <v>112</v>
      </c>
      <c r="I32" s="24">
        <f t="shared" si="23"/>
        <v>114</v>
      </c>
      <c r="J32" s="24">
        <f t="shared" ref="J32" si="24">SUM(J33,J39,J40)</f>
        <v>120</v>
      </c>
      <c r="K32" s="24">
        <f t="shared" ref="K32:T32" si="25">SUM(K33,K39,K40)</f>
        <v>123</v>
      </c>
      <c r="L32" s="24">
        <f t="shared" ref="L32" si="26">SUM(L33,L39,L40)</f>
        <v>122</v>
      </c>
      <c r="M32" s="24">
        <f t="shared" si="25"/>
        <v>125</v>
      </c>
      <c r="N32" s="24">
        <f t="shared" si="25"/>
        <v>125</v>
      </c>
      <c r="O32" s="24">
        <f t="shared" si="25"/>
        <v>131</v>
      </c>
      <c r="P32" s="24">
        <f t="shared" si="25"/>
        <v>154</v>
      </c>
      <c r="Q32" s="24">
        <f t="shared" si="25"/>
        <v>146</v>
      </c>
      <c r="R32" s="24">
        <f t="shared" si="25"/>
        <v>159</v>
      </c>
      <c r="S32" s="24">
        <f t="shared" si="25"/>
        <v>171</v>
      </c>
      <c r="T32" s="24">
        <f t="shared" si="25"/>
        <v>164</v>
      </c>
      <c r="U32" s="36">
        <f t="shared" ref="U32:AD32" si="27">SUM(U33,U39,U40)</f>
        <v>165</v>
      </c>
      <c r="V32" s="36">
        <f t="shared" si="27"/>
        <v>163</v>
      </c>
      <c r="W32" s="36">
        <f t="shared" si="27"/>
        <v>168</v>
      </c>
      <c r="X32" s="36">
        <f t="shared" si="27"/>
        <v>166</v>
      </c>
      <c r="Y32" s="36">
        <f t="shared" si="27"/>
        <v>166</v>
      </c>
      <c r="Z32" s="36">
        <f t="shared" si="27"/>
        <v>162</v>
      </c>
      <c r="AA32" s="36">
        <f t="shared" si="27"/>
        <v>166</v>
      </c>
      <c r="AB32" s="36">
        <f t="shared" si="27"/>
        <v>156</v>
      </c>
      <c r="AC32" s="36">
        <f t="shared" si="27"/>
        <v>165</v>
      </c>
      <c r="AD32" s="37">
        <f t="shared" si="27"/>
        <v>174</v>
      </c>
    </row>
    <row r="33" spans="1:30" x14ac:dyDescent="0.25">
      <c r="A33" s="14" t="s">
        <v>2</v>
      </c>
      <c r="B33" s="42">
        <f t="shared" ref="B33:I33" si="28">SUM(B35,B37)</f>
        <v>58</v>
      </c>
      <c r="C33" s="42">
        <f t="shared" si="28"/>
        <v>61</v>
      </c>
      <c r="D33" s="42">
        <f t="shared" si="28"/>
        <v>70</v>
      </c>
      <c r="E33" s="42">
        <f t="shared" si="28"/>
        <v>73</v>
      </c>
      <c r="F33" s="42">
        <f t="shared" si="28"/>
        <v>70</v>
      </c>
      <c r="G33" s="42">
        <f t="shared" si="28"/>
        <v>72</v>
      </c>
      <c r="H33" s="42">
        <f t="shared" si="28"/>
        <v>71</v>
      </c>
      <c r="I33" s="42">
        <f t="shared" si="28"/>
        <v>76</v>
      </c>
      <c r="J33" s="42">
        <f t="shared" ref="J33" si="29">SUM(J35,J37)</f>
        <v>77</v>
      </c>
      <c r="K33" s="42">
        <f t="shared" ref="K33:T33" si="30">SUM(K35,K37)</f>
        <v>77</v>
      </c>
      <c r="L33" s="42">
        <f t="shared" ref="L33" si="31">SUM(L35,L37)</f>
        <v>75</v>
      </c>
      <c r="M33" s="42">
        <f t="shared" si="30"/>
        <v>73</v>
      </c>
      <c r="N33" s="42">
        <f t="shared" si="30"/>
        <v>75</v>
      </c>
      <c r="O33" s="42">
        <f t="shared" si="30"/>
        <v>74</v>
      </c>
      <c r="P33" s="42">
        <f t="shared" si="30"/>
        <v>76</v>
      </c>
      <c r="Q33" s="42">
        <f t="shared" si="30"/>
        <v>79</v>
      </c>
      <c r="R33" s="42">
        <f t="shared" si="30"/>
        <v>88</v>
      </c>
      <c r="S33" s="42">
        <f t="shared" si="30"/>
        <v>84</v>
      </c>
      <c r="T33" s="42">
        <f t="shared" si="30"/>
        <v>87</v>
      </c>
      <c r="U33" s="15">
        <f>SUM(U35,U37)</f>
        <v>86</v>
      </c>
      <c r="V33" s="15">
        <f t="shared" ref="V33:AD33" si="32">SUM(V35,V37)</f>
        <v>78</v>
      </c>
      <c r="W33" s="15">
        <f t="shared" si="32"/>
        <v>82</v>
      </c>
      <c r="X33" s="15">
        <f t="shared" si="32"/>
        <v>81</v>
      </c>
      <c r="Y33" s="15">
        <f t="shared" si="32"/>
        <v>83</v>
      </c>
      <c r="Z33" s="15">
        <f t="shared" si="32"/>
        <v>78</v>
      </c>
      <c r="AA33" s="15">
        <f t="shared" si="32"/>
        <v>83</v>
      </c>
      <c r="AB33" s="15">
        <f t="shared" si="32"/>
        <v>83</v>
      </c>
      <c r="AC33" s="15">
        <f t="shared" si="32"/>
        <v>87</v>
      </c>
      <c r="AD33" s="38">
        <f t="shared" si="32"/>
        <v>89</v>
      </c>
    </row>
    <row r="34" spans="1:30" ht="4.5" customHeight="1" x14ac:dyDescent="0.25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11"/>
      <c r="V34" s="11"/>
      <c r="W34" s="11"/>
      <c r="X34" s="11"/>
      <c r="Y34" s="11"/>
      <c r="Z34" s="11"/>
      <c r="AA34" s="12"/>
      <c r="AB34" s="12"/>
      <c r="AC34" s="12"/>
      <c r="AD34" s="40"/>
    </row>
    <row r="35" spans="1:30" x14ac:dyDescent="0.25">
      <c r="A35" s="9" t="s">
        <v>15</v>
      </c>
      <c r="B35" s="44">
        <v>24</v>
      </c>
      <c r="C35" s="44">
        <v>18</v>
      </c>
      <c r="D35" s="44">
        <v>19</v>
      </c>
      <c r="E35" s="44">
        <v>17</v>
      </c>
      <c r="F35" s="44">
        <v>18</v>
      </c>
      <c r="G35" s="44">
        <v>20</v>
      </c>
      <c r="H35" s="44">
        <v>18</v>
      </c>
      <c r="I35" s="44">
        <v>18</v>
      </c>
      <c r="J35" s="44">
        <v>18</v>
      </c>
      <c r="K35" s="44">
        <v>19</v>
      </c>
      <c r="L35" s="44">
        <v>19</v>
      </c>
      <c r="M35" s="44">
        <v>18</v>
      </c>
      <c r="N35" s="44">
        <v>20</v>
      </c>
      <c r="O35" s="44">
        <v>21</v>
      </c>
      <c r="P35" s="44">
        <v>21</v>
      </c>
      <c r="Q35" s="44">
        <v>22</v>
      </c>
      <c r="R35" s="44">
        <v>22</v>
      </c>
      <c r="S35" s="44">
        <v>21</v>
      </c>
      <c r="T35" s="44">
        <v>22</v>
      </c>
      <c r="U35" s="10">
        <v>23</v>
      </c>
      <c r="V35" s="10">
        <v>23</v>
      </c>
      <c r="W35" s="10">
        <v>25</v>
      </c>
      <c r="X35" s="10">
        <v>25</v>
      </c>
      <c r="Y35" s="10">
        <v>24</v>
      </c>
      <c r="Z35" s="10">
        <v>26</v>
      </c>
      <c r="AA35" s="10">
        <v>25</v>
      </c>
      <c r="AB35" s="10">
        <v>25</v>
      </c>
      <c r="AC35" s="10">
        <v>26</v>
      </c>
      <c r="AD35" s="39">
        <v>24</v>
      </c>
    </row>
    <row r="36" spans="1:30" ht="2.2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1"/>
      <c r="V36" s="11"/>
      <c r="W36" s="11"/>
      <c r="X36" s="11"/>
      <c r="Y36" s="11"/>
      <c r="Z36" s="11"/>
      <c r="AA36" s="12"/>
      <c r="AB36" s="12"/>
      <c r="AC36" s="12"/>
      <c r="AD36" s="40"/>
    </row>
    <row r="37" spans="1:30" x14ac:dyDescent="0.25">
      <c r="A37" s="9" t="s">
        <v>16</v>
      </c>
      <c r="B37" s="44">
        <v>34</v>
      </c>
      <c r="C37" s="44">
        <v>43</v>
      </c>
      <c r="D37" s="44">
        <v>51</v>
      </c>
      <c r="E37" s="44">
        <v>56</v>
      </c>
      <c r="F37" s="44">
        <v>52</v>
      </c>
      <c r="G37" s="44">
        <v>52</v>
      </c>
      <c r="H37" s="44">
        <v>53</v>
      </c>
      <c r="I37" s="44">
        <v>58</v>
      </c>
      <c r="J37" s="44">
        <v>59</v>
      </c>
      <c r="K37" s="44">
        <v>58</v>
      </c>
      <c r="L37" s="44">
        <v>56</v>
      </c>
      <c r="M37" s="44">
        <v>55</v>
      </c>
      <c r="N37" s="44">
        <v>55</v>
      </c>
      <c r="O37" s="44">
        <v>53</v>
      </c>
      <c r="P37" s="44">
        <v>55</v>
      </c>
      <c r="Q37" s="44">
        <v>57</v>
      </c>
      <c r="R37" s="44">
        <v>66</v>
      </c>
      <c r="S37" s="44">
        <v>63</v>
      </c>
      <c r="T37" s="44">
        <v>65</v>
      </c>
      <c r="U37" s="10">
        <v>63</v>
      </c>
      <c r="V37" s="10">
        <v>55</v>
      </c>
      <c r="W37" s="10">
        <v>57</v>
      </c>
      <c r="X37" s="10">
        <v>56</v>
      </c>
      <c r="Y37" s="10">
        <v>59</v>
      </c>
      <c r="Z37" s="10">
        <v>52</v>
      </c>
      <c r="AA37" s="10">
        <v>58</v>
      </c>
      <c r="AB37" s="10">
        <v>58</v>
      </c>
      <c r="AC37" s="10">
        <v>61</v>
      </c>
      <c r="AD37" s="39">
        <v>65</v>
      </c>
    </row>
    <row r="38" spans="1:30" ht="4.5" customHeight="1" x14ac:dyDescent="0.25">
      <c r="A38" s="1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"/>
      <c r="V38" s="15"/>
      <c r="W38" s="15"/>
      <c r="X38" s="15"/>
      <c r="Y38" s="15"/>
      <c r="Z38" s="15"/>
      <c r="AA38" s="15"/>
      <c r="AB38" s="15"/>
      <c r="AC38" s="15"/>
      <c r="AD38" s="38"/>
    </row>
    <row r="39" spans="1:30" x14ac:dyDescent="0.25">
      <c r="A39" s="20" t="s">
        <v>0</v>
      </c>
      <c r="B39" s="45">
        <v>32</v>
      </c>
      <c r="C39" s="45">
        <v>35</v>
      </c>
      <c r="D39" s="45">
        <v>35</v>
      </c>
      <c r="E39" s="45">
        <v>42</v>
      </c>
      <c r="F39" s="45">
        <v>38</v>
      </c>
      <c r="G39" s="45">
        <v>44</v>
      </c>
      <c r="H39" s="45">
        <v>41</v>
      </c>
      <c r="I39" s="45">
        <v>38</v>
      </c>
      <c r="J39" s="45">
        <v>43</v>
      </c>
      <c r="K39" s="45">
        <v>46</v>
      </c>
      <c r="L39" s="45">
        <v>47</v>
      </c>
      <c r="M39" s="45">
        <v>52</v>
      </c>
      <c r="N39" s="45">
        <v>50</v>
      </c>
      <c r="O39" s="45">
        <v>57</v>
      </c>
      <c r="P39" s="45">
        <v>78</v>
      </c>
      <c r="Q39" s="45">
        <v>67</v>
      </c>
      <c r="R39" s="45">
        <v>71</v>
      </c>
      <c r="S39" s="45">
        <v>87</v>
      </c>
      <c r="T39" s="45">
        <v>77</v>
      </c>
      <c r="U39" s="16">
        <v>79</v>
      </c>
      <c r="V39" s="16">
        <v>85</v>
      </c>
      <c r="W39" s="16">
        <v>86</v>
      </c>
      <c r="X39" s="16">
        <v>85</v>
      </c>
      <c r="Y39" s="16">
        <v>83</v>
      </c>
      <c r="Z39" s="16">
        <v>84</v>
      </c>
      <c r="AA39" s="16">
        <v>83</v>
      </c>
      <c r="AB39" s="16">
        <v>73</v>
      </c>
      <c r="AC39" s="16">
        <v>78</v>
      </c>
      <c r="AD39" s="19">
        <v>84</v>
      </c>
    </row>
    <row r="40" spans="1:30" x14ac:dyDescent="0.25">
      <c r="A40" s="20" t="s">
        <v>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16"/>
      <c r="V40" s="16"/>
      <c r="W40" s="16"/>
      <c r="X40" s="16"/>
      <c r="Y40" s="16"/>
      <c r="Z40" s="16"/>
      <c r="AA40" s="16"/>
      <c r="AB40" s="16"/>
      <c r="AC40" s="16"/>
      <c r="AD40" s="19">
        <v>1</v>
      </c>
    </row>
    <row r="41" spans="1:30" x14ac:dyDescent="0.25">
      <c r="A41" s="2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5"/>
      <c r="V41" s="5"/>
      <c r="W41" s="5"/>
      <c r="X41" s="5"/>
      <c r="Y41" s="5"/>
      <c r="Z41" s="5"/>
      <c r="AA41" s="5"/>
      <c r="AB41" s="5"/>
      <c r="AC41" s="5"/>
      <c r="AD41" s="6"/>
    </row>
    <row r="42" spans="1:30" x14ac:dyDescent="0.25">
      <c r="A42" s="24" t="s">
        <v>5</v>
      </c>
      <c r="B42" s="24">
        <f t="shared" ref="B42:I42" si="33">SUM(B43+B49)</f>
        <v>112</v>
      </c>
      <c r="C42" s="24">
        <f t="shared" si="33"/>
        <v>137</v>
      </c>
      <c r="D42" s="24">
        <f t="shared" si="33"/>
        <v>150</v>
      </c>
      <c r="E42" s="24">
        <f t="shared" si="33"/>
        <v>137</v>
      </c>
      <c r="F42" s="24">
        <f t="shared" si="33"/>
        <v>149</v>
      </c>
      <c r="G42" s="24">
        <f t="shared" si="33"/>
        <v>153</v>
      </c>
      <c r="H42" s="24">
        <f t="shared" si="33"/>
        <v>146</v>
      </c>
      <c r="I42" s="24">
        <f t="shared" si="33"/>
        <v>156</v>
      </c>
      <c r="J42" s="24">
        <f>SUM(J43+J49)</f>
        <v>146</v>
      </c>
      <c r="K42" s="24">
        <f>SUM(K43+K49)</f>
        <v>147</v>
      </c>
      <c r="L42" s="24">
        <f>SUM(L43+L49)</f>
        <v>133</v>
      </c>
      <c r="M42" s="24">
        <f t="shared" ref="M42:AD42" si="34">SUM(M43+M49)</f>
        <v>125</v>
      </c>
      <c r="N42" s="24">
        <f t="shared" si="34"/>
        <v>128</v>
      </c>
      <c r="O42" s="24">
        <f t="shared" si="34"/>
        <v>138</v>
      </c>
      <c r="P42" s="24">
        <f t="shared" si="34"/>
        <v>139</v>
      </c>
      <c r="Q42" s="24">
        <f t="shared" si="34"/>
        <v>150</v>
      </c>
      <c r="R42" s="24">
        <f t="shared" si="34"/>
        <v>143</v>
      </c>
      <c r="S42" s="24">
        <f t="shared" si="34"/>
        <v>165</v>
      </c>
      <c r="T42" s="24">
        <f t="shared" si="34"/>
        <v>140</v>
      </c>
      <c r="U42" s="36">
        <f t="shared" si="34"/>
        <v>140</v>
      </c>
      <c r="V42" s="36">
        <f t="shared" si="34"/>
        <v>139</v>
      </c>
      <c r="W42" s="36">
        <f t="shared" si="34"/>
        <v>144</v>
      </c>
      <c r="X42" s="36">
        <f t="shared" si="34"/>
        <v>144</v>
      </c>
      <c r="Y42" s="36">
        <f t="shared" si="34"/>
        <v>147</v>
      </c>
      <c r="Z42" s="36">
        <f t="shared" si="34"/>
        <v>144</v>
      </c>
      <c r="AA42" s="36">
        <f t="shared" si="34"/>
        <v>141</v>
      </c>
      <c r="AB42" s="36">
        <f t="shared" si="34"/>
        <v>127</v>
      </c>
      <c r="AC42" s="36">
        <f t="shared" si="34"/>
        <v>138</v>
      </c>
      <c r="AD42" s="37">
        <f t="shared" si="34"/>
        <v>122</v>
      </c>
    </row>
    <row r="43" spans="1:30" x14ac:dyDescent="0.25">
      <c r="A43" s="14" t="s">
        <v>2</v>
      </c>
      <c r="B43" s="42">
        <f t="shared" ref="B43:I43" si="35">SUM(B45,B47)</f>
        <v>85</v>
      </c>
      <c r="C43" s="42">
        <f t="shared" si="35"/>
        <v>98</v>
      </c>
      <c r="D43" s="42">
        <f t="shared" si="35"/>
        <v>110</v>
      </c>
      <c r="E43" s="42">
        <f t="shared" si="35"/>
        <v>99</v>
      </c>
      <c r="F43" s="42">
        <f t="shared" si="35"/>
        <v>104</v>
      </c>
      <c r="G43" s="42">
        <f t="shared" si="35"/>
        <v>109</v>
      </c>
      <c r="H43" s="42">
        <f t="shared" si="35"/>
        <v>112</v>
      </c>
      <c r="I43" s="42">
        <f t="shared" si="35"/>
        <v>111</v>
      </c>
      <c r="J43" s="42">
        <f t="shared" ref="J43" si="36">SUM(J45,J47)</f>
        <v>105</v>
      </c>
      <c r="K43" s="42">
        <f t="shared" ref="K43:T43" si="37">SUM(K45,K47)</f>
        <v>105</v>
      </c>
      <c r="L43" s="42">
        <f t="shared" ref="L43" si="38">SUM(L45,L47)</f>
        <v>92</v>
      </c>
      <c r="M43" s="42">
        <f t="shared" si="37"/>
        <v>87</v>
      </c>
      <c r="N43" s="42">
        <f t="shared" si="37"/>
        <v>84</v>
      </c>
      <c r="O43" s="42">
        <f t="shared" si="37"/>
        <v>92</v>
      </c>
      <c r="P43" s="42">
        <f t="shared" si="37"/>
        <v>88</v>
      </c>
      <c r="Q43" s="42">
        <f t="shared" si="37"/>
        <v>93</v>
      </c>
      <c r="R43" s="42">
        <f t="shared" si="37"/>
        <v>90</v>
      </c>
      <c r="S43" s="42">
        <f t="shared" si="37"/>
        <v>96</v>
      </c>
      <c r="T43" s="42">
        <f t="shared" si="37"/>
        <v>81</v>
      </c>
      <c r="U43" s="15">
        <f>SUM(U45,U47)</f>
        <v>81</v>
      </c>
      <c r="V43" s="15">
        <f t="shared" ref="V43:AD43" si="39">SUM(V45,V47)</f>
        <v>79</v>
      </c>
      <c r="W43" s="15">
        <f t="shared" si="39"/>
        <v>78</v>
      </c>
      <c r="X43" s="15">
        <f t="shared" si="39"/>
        <v>78</v>
      </c>
      <c r="Y43" s="15">
        <f t="shared" si="39"/>
        <v>82</v>
      </c>
      <c r="Z43" s="15">
        <f t="shared" si="39"/>
        <v>81</v>
      </c>
      <c r="AA43" s="15">
        <f t="shared" si="39"/>
        <v>75</v>
      </c>
      <c r="AB43" s="15">
        <f t="shared" si="39"/>
        <v>74</v>
      </c>
      <c r="AC43" s="15">
        <f t="shared" si="39"/>
        <v>76</v>
      </c>
      <c r="AD43" s="38">
        <f t="shared" si="39"/>
        <v>70</v>
      </c>
    </row>
    <row r="44" spans="1:30" ht="4.5" customHeight="1" x14ac:dyDescent="0.25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17"/>
      <c r="V44" s="17"/>
      <c r="W44" s="17"/>
      <c r="X44" s="17"/>
      <c r="Y44" s="17"/>
      <c r="Z44" s="17"/>
      <c r="AA44" s="5"/>
      <c r="AB44" s="5"/>
      <c r="AC44" s="5"/>
      <c r="AD44" s="6"/>
    </row>
    <row r="45" spans="1:30" x14ac:dyDescent="0.25">
      <c r="A45" s="9" t="s">
        <v>15</v>
      </c>
      <c r="B45" s="44">
        <v>12</v>
      </c>
      <c r="C45" s="44">
        <v>14</v>
      </c>
      <c r="D45" s="44">
        <v>11</v>
      </c>
      <c r="E45" s="44">
        <v>12</v>
      </c>
      <c r="F45" s="44">
        <v>11</v>
      </c>
      <c r="G45" s="44">
        <v>13</v>
      </c>
      <c r="H45" s="44">
        <v>14</v>
      </c>
      <c r="I45" s="44">
        <v>13</v>
      </c>
      <c r="J45" s="44">
        <v>14</v>
      </c>
      <c r="K45" s="44">
        <v>13</v>
      </c>
      <c r="L45" s="44">
        <v>13</v>
      </c>
      <c r="M45" s="44">
        <v>14</v>
      </c>
      <c r="N45" s="44">
        <v>13</v>
      </c>
      <c r="O45" s="44">
        <v>15</v>
      </c>
      <c r="P45" s="44">
        <v>15</v>
      </c>
      <c r="Q45" s="44">
        <v>16</v>
      </c>
      <c r="R45" s="44">
        <v>16</v>
      </c>
      <c r="S45" s="44">
        <v>16</v>
      </c>
      <c r="T45" s="44">
        <v>17</v>
      </c>
      <c r="U45" s="10">
        <v>18</v>
      </c>
      <c r="V45" s="10">
        <v>19</v>
      </c>
      <c r="W45" s="10">
        <v>17</v>
      </c>
      <c r="X45" s="10">
        <v>17</v>
      </c>
      <c r="Y45" s="10">
        <v>19</v>
      </c>
      <c r="Z45" s="10">
        <v>18</v>
      </c>
      <c r="AA45" s="10">
        <v>17</v>
      </c>
      <c r="AB45" s="10">
        <v>19</v>
      </c>
      <c r="AC45" s="10">
        <v>19</v>
      </c>
      <c r="AD45" s="39">
        <v>15</v>
      </c>
    </row>
    <row r="46" spans="1:30" ht="2.2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11"/>
      <c r="V46" s="11"/>
      <c r="W46" s="11"/>
      <c r="X46" s="11"/>
      <c r="Y46" s="11"/>
      <c r="Z46" s="11"/>
      <c r="AA46" s="12"/>
      <c r="AB46" s="12"/>
      <c r="AC46" s="12"/>
      <c r="AD46" s="40"/>
    </row>
    <row r="47" spans="1:30" x14ac:dyDescent="0.25">
      <c r="A47" s="9" t="s">
        <v>16</v>
      </c>
      <c r="B47" s="44">
        <v>73</v>
      </c>
      <c r="C47" s="44">
        <v>84</v>
      </c>
      <c r="D47" s="44">
        <v>99</v>
      </c>
      <c r="E47" s="44">
        <v>87</v>
      </c>
      <c r="F47" s="44">
        <v>93</v>
      </c>
      <c r="G47" s="44">
        <v>96</v>
      </c>
      <c r="H47" s="44">
        <v>98</v>
      </c>
      <c r="I47" s="44">
        <v>98</v>
      </c>
      <c r="J47" s="44">
        <v>91</v>
      </c>
      <c r="K47" s="44">
        <v>92</v>
      </c>
      <c r="L47" s="44">
        <v>79</v>
      </c>
      <c r="M47" s="44">
        <v>73</v>
      </c>
      <c r="N47" s="44">
        <v>71</v>
      </c>
      <c r="O47" s="44">
        <v>77</v>
      </c>
      <c r="P47" s="44">
        <v>73</v>
      </c>
      <c r="Q47" s="44">
        <v>77</v>
      </c>
      <c r="R47" s="44">
        <v>74</v>
      </c>
      <c r="S47" s="44">
        <v>80</v>
      </c>
      <c r="T47" s="44">
        <v>64</v>
      </c>
      <c r="U47" s="10">
        <v>63</v>
      </c>
      <c r="V47" s="10">
        <v>60</v>
      </c>
      <c r="W47" s="10">
        <v>61</v>
      </c>
      <c r="X47" s="10">
        <v>61</v>
      </c>
      <c r="Y47" s="10">
        <v>63</v>
      </c>
      <c r="Z47" s="10">
        <v>63</v>
      </c>
      <c r="AA47" s="10">
        <v>58</v>
      </c>
      <c r="AB47" s="10">
        <v>55</v>
      </c>
      <c r="AC47" s="10">
        <v>57</v>
      </c>
      <c r="AD47" s="39">
        <v>55</v>
      </c>
    </row>
    <row r="48" spans="1:30" ht="4.5" customHeight="1" x14ac:dyDescent="0.25">
      <c r="A48" s="1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15"/>
      <c r="V48" s="15"/>
      <c r="W48" s="15"/>
      <c r="X48" s="15"/>
      <c r="Y48" s="15"/>
      <c r="Z48" s="15"/>
      <c r="AA48" s="15"/>
      <c r="AB48" s="15"/>
      <c r="AC48" s="15"/>
      <c r="AD48" s="38"/>
    </row>
    <row r="49" spans="1:30" x14ac:dyDescent="0.25">
      <c r="A49" s="20" t="s">
        <v>0</v>
      </c>
      <c r="B49" s="45">
        <v>27</v>
      </c>
      <c r="C49" s="45">
        <v>39</v>
      </c>
      <c r="D49" s="45">
        <v>40</v>
      </c>
      <c r="E49" s="45">
        <v>38</v>
      </c>
      <c r="F49" s="45">
        <v>45</v>
      </c>
      <c r="G49" s="45">
        <v>44</v>
      </c>
      <c r="H49" s="45">
        <v>34</v>
      </c>
      <c r="I49" s="45">
        <v>45</v>
      </c>
      <c r="J49" s="45">
        <v>41</v>
      </c>
      <c r="K49" s="45">
        <v>42</v>
      </c>
      <c r="L49" s="45">
        <v>41</v>
      </c>
      <c r="M49" s="45">
        <v>38</v>
      </c>
      <c r="N49" s="45">
        <v>44</v>
      </c>
      <c r="O49" s="45">
        <v>46</v>
      </c>
      <c r="P49" s="45">
        <v>51</v>
      </c>
      <c r="Q49" s="45">
        <v>57</v>
      </c>
      <c r="R49" s="45">
        <v>53</v>
      </c>
      <c r="S49" s="45">
        <v>69</v>
      </c>
      <c r="T49" s="45">
        <v>59</v>
      </c>
      <c r="U49" s="16">
        <v>59</v>
      </c>
      <c r="V49" s="16">
        <v>60</v>
      </c>
      <c r="W49" s="16">
        <v>66</v>
      </c>
      <c r="X49" s="16">
        <v>66</v>
      </c>
      <c r="Y49" s="16">
        <v>65</v>
      </c>
      <c r="Z49" s="16">
        <v>63</v>
      </c>
      <c r="AA49" s="16">
        <v>66</v>
      </c>
      <c r="AB49" s="16">
        <v>53</v>
      </c>
      <c r="AC49" s="16">
        <v>62</v>
      </c>
      <c r="AD49" s="19">
        <v>52</v>
      </c>
    </row>
    <row r="50" spans="1:30" x14ac:dyDescent="0.25">
      <c r="A50" s="2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5"/>
      <c r="V50" s="5"/>
      <c r="W50" s="5"/>
      <c r="X50" s="5"/>
      <c r="Y50" s="5"/>
      <c r="Z50" s="5"/>
      <c r="AA50" s="5"/>
      <c r="AB50" s="5"/>
      <c r="AC50" s="5"/>
      <c r="AD50" s="6"/>
    </row>
    <row r="51" spans="1:30" x14ac:dyDescent="0.25">
      <c r="A51" s="24" t="s">
        <v>6</v>
      </c>
      <c r="B51" s="24">
        <f t="shared" ref="B51:I51" si="40">SUM(B52,B58,B59)</f>
        <v>174</v>
      </c>
      <c r="C51" s="24">
        <f t="shared" si="40"/>
        <v>186</v>
      </c>
      <c r="D51" s="24">
        <f t="shared" si="40"/>
        <v>187</v>
      </c>
      <c r="E51" s="24">
        <f t="shared" si="40"/>
        <v>187</v>
      </c>
      <c r="F51" s="24">
        <f t="shared" si="40"/>
        <v>178</v>
      </c>
      <c r="G51" s="24">
        <f t="shared" si="40"/>
        <v>185</v>
      </c>
      <c r="H51" s="24">
        <f t="shared" si="40"/>
        <v>184</v>
      </c>
      <c r="I51" s="24">
        <f t="shared" si="40"/>
        <v>177</v>
      </c>
      <c r="J51" s="24">
        <f t="shared" ref="J51" si="41">SUM(J52,J58,J59)</f>
        <v>192</v>
      </c>
      <c r="K51" s="24">
        <f t="shared" ref="K51:T51" si="42">SUM(K52,K58,K59)</f>
        <v>172</v>
      </c>
      <c r="L51" s="24">
        <f t="shared" ref="L51" si="43">SUM(L52,L58,L59)</f>
        <v>174</v>
      </c>
      <c r="M51" s="24">
        <f t="shared" si="42"/>
        <v>173</v>
      </c>
      <c r="N51" s="24">
        <f t="shared" si="42"/>
        <v>202</v>
      </c>
      <c r="O51" s="24">
        <f t="shared" si="42"/>
        <v>218</v>
      </c>
      <c r="P51" s="24">
        <f t="shared" si="42"/>
        <v>236</v>
      </c>
      <c r="Q51" s="24">
        <f t="shared" si="42"/>
        <v>239</v>
      </c>
      <c r="R51" s="24">
        <f t="shared" si="42"/>
        <v>273</v>
      </c>
      <c r="S51" s="24">
        <f t="shared" si="42"/>
        <v>304</v>
      </c>
      <c r="T51" s="24">
        <f t="shared" si="42"/>
        <v>293</v>
      </c>
      <c r="U51" s="36">
        <f t="shared" ref="U51:AD51" si="44">SUM(U52,U58,U59)</f>
        <v>301</v>
      </c>
      <c r="V51" s="36">
        <f t="shared" si="44"/>
        <v>305</v>
      </c>
      <c r="W51" s="36">
        <f t="shared" si="44"/>
        <v>337</v>
      </c>
      <c r="X51" s="36">
        <f t="shared" si="44"/>
        <v>316</v>
      </c>
      <c r="Y51" s="36">
        <f t="shared" si="44"/>
        <v>315</v>
      </c>
      <c r="Z51" s="36">
        <f t="shared" si="44"/>
        <v>329</v>
      </c>
      <c r="AA51" s="36">
        <f t="shared" si="44"/>
        <v>314</v>
      </c>
      <c r="AB51" s="36">
        <f t="shared" si="44"/>
        <v>316</v>
      </c>
      <c r="AC51" s="36">
        <f t="shared" si="44"/>
        <v>319</v>
      </c>
      <c r="AD51" s="37">
        <f t="shared" si="44"/>
        <v>339</v>
      </c>
    </row>
    <row r="52" spans="1:30" x14ac:dyDescent="0.25">
      <c r="A52" s="14" t="s">
        <v>2</v>
      </c>
      <c r="B52" s="42">
        <f t="shared" ref="B52:I52" si="45">SUM(B54,B56)</f>
        <v>124</v>
      </c>
      <c r="C52" s="42">
        <f t="shared" si="45"/>
        <v>126</v>
      </c>
      <c r="D52" s="42">
        <f t="shared" si="45"/>
        <v>125</v>
      </c>
      <c r="E52" s="42">
        <f t="shared" si="45"/>
        <v>123</v>
      </c>
      <c r="F52" s="42">
        <f t="shared" si="45"/>
        <v>111</v>
      </c>
      <c r="G52" s="42">
        <f t="shared" si="45"/>
        <v>118</v>
      </c>
      <c r="H52" s="42">
        <f t="shared" si="45"/>
        <v>117</v>
      </c>
      <c r="I52" s="42">
        <f t="shared" si="45"/>
        <v>114</v>
      </c>
      <c r="J52" s="42">
        <f t="shared" ref="J52" si="46">SUM(J54,J56)</f>
        <v>128</v>
      </c>
      <c r="K52" s="42">
        <f t="shared" ref="K52:T52" si="47">SUM(K54,K56)</f>
        <v>106</v>
      </c>
      <c r="L52" s="42">
        <f t="shared" ref="L52" si="48">SUM(L54,L56)</f>
        <v>109</v>
      </c>
      <c r="M52" s="42">
        <f t="shared" si="47"/>
        <v>108</v>
      </c>
      <c r="N52" s="42">
        <f t="shared" si="47"/>
        <v>119</v>
      </c>
      <c r="O52" s="42">
        <f t="shared" si="47"/>
        <v>132</v>
      </c>
      <c r="P52" s="42">
        <f t="shared" si="47"/>
        <v>148</v>
      </c>
      <c r="Q52" s="42">
        <f t="shared" si="47"/>
        <v>148</v>
      </c>
      <c r="R52" s="42">
        <f t="shared" si="47"/>
        <v>168</v>
      </c>
      <c r="S52" s="42">
        <f t="shared" si="47"/>
        <v>171</v>
      </c>
      <c r="T52" s="42">
        <f t="shared" si="47"/>
        <v>169</v>
      </c>
      <c r="U52" s="15">
        <f>SUM(U54,U56)</f>
        <v>173</v>
      </c>
      <c r="V52" s="15">
        <f t="shared" ref="V52:AD52" si="49">SUM(V54,V56)</f>
        <v>174</v>
      </c>
      <c r="W52" s="15">
        <f t="shared" si="49"/>
        <v>191</v>
      </c>
      <c r="X52" s="15">
        <f t="shared" si="49"/>
        <v>187</v>
      </c>
      <c r="Y52" s="15">
        <f t="shared" si="49"/>
        <v>183</v>
      </c>
      <c r="Z52" s="15">
        <f t="shared" si="49"/>
        <v>185</v>
      </c>
      <c r="AA52" s="15">
        <f t="shared" si="49"/>
        <v>183</v>
      </c>
      <c r="AB52" s="15">
        <f t="shared" si="49"/>
        <v>186</v>
      </c>
      <c r="AC52" s="15">
        <f t="shared" si="49"/>
        <v>187</v>
      </c>
      <c r="AD52" s="38">
        <f t="shared" si="49"/>
        <v>196</v>
      </c>
    </row>
    <row r="53" spans="1:30" ht="4.5" customHeight="1" x14ac:dyDescent="0.25">
      <c r="A53" s="1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"/>
      <c r="V53" s="17"/>
      <c r="W53" s="17"/>
      <c r="X53" s="17"/>
      <c r="Y53" s="17"/>
      <c r="Z53" s="17"/>
      <c r="AA53" s="5"/>
      <c r="AB53" s="5"/>
      <c r="AC53" s="5"/>
      <c r="AD53" s="6"/>
    </row>
    <row r="54" spans="1:30" x14ac:dyDescent="0.25">
      <c r="A54" s="9" t="s">
        <v>15</v>
      </c>
      <c r="B54" s="44">
        <v>28</v>
      </c>
      <c r="C54" s="44">
        <v>31</v>
      </c>
      <c r="D54" s="44">
        <v>33</v>
      </c>
      <c r="E54" s="44">
        <v>35</v>
      </c>
      <c r="F54" s="44">
        <v>34</v>
      </c>
      <c r="G54" s="44">
        <v>33</v>
      </c>
      <c r="H54" s="44">
        <v>32</v>
      </c>
      <c r="I54" s="44">
        <v>33</v>
      </c>
      <c r="J54" s="44">
        <v>34</v>
      </c>
      <c r="K54" s="44">
        <v>34</v>
      </c>
      <c r="L54" s="44">
        <v>32</v>
      </c>
      <c r="M54" s="44">
        <v>32</v>
      </c>
      <c r="N54" s="44">
        <v>40</v>
      </c>
      <c r="O54" s="44">
        <v>41</v>
      </c>
      <c r="P54" s="44">
        <v>41</v>
      </c>
      <c r="Q54" s="44">
        <v>42</v>
      </c>
      <c r="R54" s="44">
        <v>45</v>
      </c>
      <c r="S54" s="44">
        <v>49</v>
      </c>
      <c r="T54" s="44">
        <v>50</v>
      </c>
      <c r="U54" s="10">
        <v>56</v>
      </c>
      <c r="V54" s="10">
        <v>56</v>
      </c>
      <c r="W54" s="10">
        <v>57</v>
      </c>
      <c r="X54" s="10">
        <v>59</v>
      </c>
      <c r="Y54" s="10">
        <v>62</v>
      </c>
      <c r="Z54" s="10">
        <v>63</v>
      </c>
      <c r="AA54" s="10">
        <v>62</v>
      </c>
      <c r="AB54" s="10">
        <v>65</v>
      </c>
      <c r="AC54" s="10">
        <v>65</v>
      </c>
      <c r="AD54" s="39">
        <v>67</v>
      </c>
    </row>
    <row r="55" spans="1:30" ht="2.2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12"/>
      <c r="V55" s="12"/>
      <c r="W55" s="12"/>
      <c r="X55" s="12"/>
      <c r="Y55" s="12"/>
      <c r="Z55" s="12"/>
      <c r="AA55" s="12"/>
      <c r="AB55" s="12"/>
      <c r="AC55" s="12"/>
      <c r="AD55" s="40"/>
    </row>
    <row r="56" spans="1:30" x14ac:dyDescent="0.25">
      <c r="A56" s="9" t="s">
        <v>16</v>
      </c>
      <c r="B56" s="44">
        <v>96</v>
      </c>
      <c r="C56" s="44">
        <v>95</v>
      </c>
      <c r="D56" s="44">
        <v>92</v>
      </c>
      <c r="E56" s="44">
        <v>88</v>
      </c>
      <c r="F56" s="44">
        <v>77</v>
      </c>
      <c r="G56" s="44">
        <v>85</v>
      </c>
      <c r="H56" s="44">
        <v>85</v>
      </c>
      <c r="I56" s="44">
        <v>81</v>
      </c>
      <c r="J56" s="44">
        <v>94</v>
      </c>
      <c r="K56" s="44">
        <v>72</v>
      </c>
      <c r="L56" s="44">
        <v>77</v>
      </c>
      <c r="M56" s="44">
        <v>76</v>
      </c>
      <c r="N56" s="44">
        <v>79</v>
      </c>
      <c r="O56" s="44">
        <v>91</v>
      </c>
      <c r="P56" s="44">
        <v>107</v>
      </c>
      <c r="Q56" s="44">
        <v>106</v>
      </c>
      <c r="R56" s="44">
        <v>123</v>
      </c>
      <c r="S56" s="44">
        <v>122</v>
      </c>
      <c r="T56" s="44">
        <v>119</v>
      </c>
      <c r="U56" s="10">
        <v>117</v>
      </c>
      <c r="V56" s="10">
        <v>118</v>
      </c>
      <c r="W56" s="10">
        <v>134</v>
      </c>
      <c r="X56" s="10">
        <v>128</v>
      </c>
      <c r="Y56" s="10">
        <v>121</v>
      </c>
      <c r="Z56" s="10">
        <v>122</v>
      </c>
      <c r="AA56" s="10">
        <v>121</v>
      </c>
      <c r="AB56" s="10">
        <v>121</v>
      </c>
      <c r="AC56" s="10">
        <v>122</v>
      </c>
      <c r="AD56" s="39">
        <v>129</v>
      </c>
    </row>
    <row r="57" spans="1:30" ht="4.5" customHeight="1" x14ac:dyDescent="0.25">
      <c r="A57" s="1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5"/>
      <c r="V57" s="15"/>
      <c r="W57" s="15"/>
      <c r="X57" s="15"/>
      <c r="Y57" s="15"/>
      <c r="Z57" s="15"/>
      <c r="AA57" s="15"/>
      <c r="AB57" s="15"/>
      <c r="AC57" s="15"/>
      <c r="AD57" s="38"/>
    </row>
    <row r="58" spans="1:30" x14ac:dyDescent="0.25">
      <c r="A58" s="20" t="s">
        <v>0</v>
      </c>
      <c r="B58" s="45">
        <v>49</v>
      </c>
      <c r="C58" s="45">
        <v>59</v>
      </c>
      <c r="D58" s="45">
        <v>61</v>
      </c>
      <c r="E58" s="45">
        <v>63</v>
      </c>
      <c r="F58" s="45">
        <v>67</v>
      </c>
      <c r="G58" s="45">
        <v>66</v>
      </c>
      <c r="H58" s="45">
        <v>66</v>
      </c>
      <c r="I58" s="45">
        <v>62</v>
      </c>
      <c r="J58" s="45">
        <v>62</v>
      </c>
      <c r="K58" s="45">
        <v>64</v>
      </c>
      <c r="L58" s="45">
        <v>64</v>
      </c>
      <c r="M58" s="45">
        <v>65</v>
      </c>
      <c r="N58" s="45">
        <v>83</v>
      </c>
      <c r="O58" s="45">
        <v>86</v>
      </c>
      <c r="P58" s="45">
        <v>88</v>
      </c>
      <c r="Q58" s="45">
        <v>91</v>
      </c>
      <c r="R58" s="45">
        <v>105</v>
      </c>
      <c r="S58" s="45">
        <v>133</v>
      </c>
      <c r="T58" s="45">
        <v>124</v>
      </c>
      <c r="U58" s="15">
        <v>128</v>
      </c>
      <c r="V58" s="15">
        <v>130</v>
      </c>
      <c r="W58" s="15">
        <v>145</v>
      </c>
      <c r="X58" s="15">
        <v>127</v>
      </c>
      <c r="Y58" s="15">
        <v>129</v>
      </c>
      <c r="Z58" s="15">
        <v>140</v>
      </c>
      <c r="AA58" s="16">
        <v>127</v>
      </c>
      <c r="AB58" s="16">
        <v>126</v>
      </c>
      <c r="AC58" s="16">
        <v>129</v>
      </c>
      <c r="AD58" s="19">
        <v>139</v>
      </c>
    </row>
    <row r="59" spans="1:30" x14ac:dyDescent="0.25">
      <c r="A59" s="20" t="s">
        <v>1</v>
      </c>
      <c r="B59" s="45">
        <v>1</v>
      </c>
      <c r="C59" s="45">
        <v>1</v>
      </c>
      <c r="D59" s="45">
        <v>1</v>
      </c>
      <c r="E59" s="45">
        <v>1</v>
      </c>
      <c r="F59" s="45"/>
      <c r="G59" s="45">
        <v>1</v>
      </c>
      <c r="H59" s="45">
        <v>1</v>
      </c>
      <c r="I59" s="45">
        <v>1</v>
      </c>
      <c r="J59" s="45">
        <v>2</v>
      </c>
      <c r="K59" s="45">
        <v>2</v>
      </c>
      <c r="L59" s="45">
        <v>1</v>
      </c>
      <c r="M59" s="45"/>
      <c r="N59" s="45"/>
      <c r="O59" s="45"/>
      <c r="P59" s="45"/>
      <c r="Q59" s="45"/>
      <c r="R59" s="45"/>
      <c r="S59" s="45"/>
      <c r="T59" s="45"/>
      <c r="U59" s="15"/>
      <c r="V59" s="15">
        <v>1</v>
      </c>
      <c r="W59" s="15">
        <v>1</v>
      </c>
      <c r="X59" s="15">
        <v>2</v>
      </c>
      <c r="Y59" s="15">
        <v>3</v>
      </c>
      <c r="Z59" s="15">
        <v>4</v>
      </c>
      <c r="AA59" s="16">
        <v>4</v>
      </c>
      <c r="AB59" s="16">
        <v>4</v>
      </c>
      <c r="AC59" s="16">
        <v>3</v>
      </c>
      <c r="AD59" s="19">
        <v>4</v>
      </c>
    </row>
    <row r="60" spans="1:30" x14ac:dyDescent="0.25">
      <c r="A60" s="2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5"/>
      <c r="V60" s="5"/>
      <c r="W60" s="5"/>
      <c r="X60" s="5"/>
      <c r="Y60" s="5"/>
      <c r="Z60" s="5"/>
      <c r="AA60" s="5"/>
      <c r="AB60" s="5"/>
      <c r="AC60" s="5"/>
      <c r="AD60" s="6"/>
    </row>
    <row r="61" spans="1:30" x14ac:dyDescent="0.25">
      <c r="A61" s="24" t="s">
        <v>7</v>
      </c>
      <c r="B61" s="24">
        <f t="shared" ref="B61:I61" si="50">SUM(B62,B68,B69)</f>
        <v>98</v>
      </c>
      <c r="C61" s="24">
        <f t="shared" si="50"/>
        <v>114</v>
      </c>
      <c r="D61" s="24">
        <f t="shared" si="50"/>
        <v>127</v>
      </c>
      <c r="E61" s="24">
        <f t="shared" si="50"/>
        <v>155</v>
      </c>
      <c r="F61" s="24">
        <f t="shared" si="50"/>
        <v>150</v>
      </c>
      <c r="G61" s="24">
        <f t="shared" si="50"/>
        <v>153</v>
      </c>
      <c r="H61" s="24">
        <f t="shared" si="50"/>
        <v>152</v>
      </c>
      <c r="I61" s="24">
        <f t="shared" si="50"/>
        <v>169</v>
      </c>
      <c r="J61" s="24">
        <f t="shared" ref="J61" si="51">SUM(J62,J68,J69)</f>
        <v>183</v>
      </c>
      <c r="K61" s="24">
        <f t="shared" ref="K61:T61" si="52">SUM(K62,K68,K69)</f>
        <v>177</v>
      </c>
      <c r="L61" s="24">
        <f t="shared" ref="L61" si="53">SUM(L62,L68,L69)</f>
        <v>163</v>
      </c>
      <c r="M61" s="24">
        <f t="shared" si="52"/>
        <v>163</v>
      </c>
      <c r="N61" s="24">
        <f t="shared" si="52"/>
        <v>157</v>
      </c>
      <c r="O61" s="24">
        <f t="shared" si="52"/>
        <v>178</v>
      </c>
      <c r="P61" s="24">
        <f t="shared" si="52"/>
        <v>192</v>
      </c>
      <c r="Q61" s="24">
        <f t="shared" si="52"/>
        <v>188</v>
      </c>
      <c r="R61" s="24">
        <f t="shared" si="52"/>
        <v>193</v>
      </c>
      <c r="S61" s="24">
        <f t="shared" si="52"/>
        <v>215</v>
      </c>
      <c r="T61" s="24">
        <f t="shared" si="52"/>
        <v>213</v>
      </c>
      <c r="U61" s="36">
        <f t="shared" ref="U61:AD61" si="54">SUM(U62,U68,U69)</f>
        <v>206</v>
      </c>
      <c r="V61" s="36">
        <f t="shared" si="54"/>
        <v>202</v>
      </c>
      <c r="W61" s="36">
        <f t="shared" si="54"/>
        <v>208</v>
      </c>
      <c r="X61" s="36">
        <f t="shared" si="54"/>
        <v>214</v>
      </c>
      <c r="Y61" s="36">
        <f t="shared" si="54"/>
        <v>228</v>
      </c>
      <c r="Z61" s="36">
        <f t="shared" si="54"/>
        <v>232</v>
      </c>
      <c r="AA61" s="36">
        <f t="shared" si="54"/>
        <v>228</v>
      </c>
      <c r="AB61" s="36">
        <f t="shared" si="54"/>
        <v>246</v>
      </c>
      <c r="AC61" s="36">
        <f t="shared" si="54"/>
        <v>248</v>
      </c>
      <c r="AD61" s="37">
        <f t="shared" si="54"/>
        <v>259</v>
      </c>
    </row>
    <row r="62" spans="1:30" x14ac:dyDescent="0.25">
      <c r="A62" s="14" t="s">
        <v>2</v>
      </c>
      <c r="B62" s="42">
        <f t="shared" ref="B62:I62" si="55">SUM(B64,B66)</f>
        <v>74</v>
      </c>
      <c r="C62" s="42">
        <f t="shared" si="55"/>
        <v>83</v>
      </c>
      <c r="D62" s="42">
        <f t="shared" si="55"/>
        <v>94</v>
      </c>
      <c r="E62" s="42">
        <f t="shared" si="55"/>
        <v>112</v>
      </c>
      <c r="F62" s="42">
        <f t="shared" si="55"/>
        <v>102</v>
      </c>
      <c r="G62" s="42">
        <f t="shared" si="55"/>
        <v>102</v>
      </c>
      <c r="H62" s="42">
        <f t="shared" si="55"/>
        <v>106</v>
      </c>
      <c r="I62" s="42">
        <f t="shared" si="55"/>
        <v>122</v>
      </c>
      <c r="J62" s="42">
        <f t="shared" ref="J62" si="56">SUM(J64,J66)</f>
        <v>136</v>
      </c>
      <c r="K62" s="42">
        <f t="shared" ref="K62:T62" si="57">SUM(K64,K66)</f>
        <v>131</v>
      </c>
      <c r="L62" s="42">
        <f t="shared" ref="L62" si="58">SUM(L64,L66)</f>
        <v>117</v>
      </c>
      <c r="M62" s="42">
        <f t="shared" si="57"/>
        <v>116</v>
      </c>
      <c r="N62" s="42">
        <f t="shared" si="57"/>
        <v>108</v>
      </c>
      <c r="O62" s="42">
        <f t="shared" si="57"/>
        <v>131</v>
      </c>
      <c r="P62" s="42">
        <f t="shared" si="57"/>
        <v>144</v>
      </c>
      <c r="Q62" s="42">
        <f t="shared" si="57"/>
        <v>138</v>
      </c>
      <c r="R62" s="42">
        <f t="shared" si="57"/>
        <v>139</v>
      </c>
      <c r="S62" s="42">
        <f t="shared" si="57"/>
        <v>144</v>
      </c>
      <c r="T62" s="42">
        <f t="shared" si="57"/>
        <v>147</v>
      </c>
      <c r="U62" s="15">
        <f>SUM(U64,U66)</f>
        <v>141</v>
      </c>
      <c r="V62" s="15">
        <f t="shared" ref="V62:AD62" si="59">SUM(V64,V66)</f>
        <v>133</v>
      </c>
      <c r="W62" s="15">
        <f t="shared" si="59"/>
        <v>135</v>
      </c>
      <c r="X62" s="15">
        <f t="shared" si="59"/>
        <v>141</v>
      </c>
      <c r="Y62" s="15">
        <f t="shared" si="59"/>
        <v>153</v>
      </c>
      <c r="Z62" s="15">
        <f t="shared" si="59"/>
        <v>154</v>
      </c>
      <c r="AA62" s="15">
        <f t="shared" si="59"/>
        <v>152</v>
      </c>
      <c r="AB62" s="15">
        <f t="shared" si="59"/>
        <v>173</v>
      </c>
      <c r="AC62" s="15">
        <f t="shared" si="59"/>
        <v>169</v>
      </c>
      <c r="AD62" s="38">
        <f t="shared" si="59"/>
        <v>165</v>
      </c>
    </row>
    <row r="63" spans="1:30" ht="4.5" customHeight="1" x14ac:dyDescent="0.25">
      <c r="A63" s="1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17"/>
      <c r="V63" s="17"/>
      <c r="W63" s="17"/>
      <c r="X63" s="17"/>
      <c r="Y63" s="17"/>
      <c r="Z63" s="17"/>
      <c r="AA63" s="5"/>
      <c r="AB63" s="5"/>
      <c r="AC63" s="5"/>
      <c r="AD63" s="6"/>
    </row>
    <row r="64" spans="1:30" x14ac:dyDescent="0.25">
      <c r="A64" s="9" t="s">
        <v>15</v>
      </c>
      <c r="B64" s="44">
        <v>6</v>
      </c>
      <c r="C64" s="44">
        <v>7</v>
      </c>
      <c r="D64" s="44">
        <v>8</v>
      </c>
      <c r="E64" s="44">
        <v>8</v>
      </c>
      <c r="F64" s="44">
        <v>9</v>
      </c>
      <c r="G64" s="44">
        <v>9</v>
      </c>
      <c r="H64" s="44">
        <v>10</v>
      </c>
      <c r="I64" s="44">
        <v>12</v>
      </c>
      <c r="J64" s="44">
        <v>10</v>
      </c>
      <c r="K64" s="44">
        <v>12</v>
      </c>
      <c r="L64" s="44">
        <v>12</v>
      </c>
      <c r="M64" s="44">
        <v>12</v>
      </c>
      <c r="N64" s="44">
        <v>11</v>
      </c>
      <c r="O64" s="44">
        <v>12</v>
      </c>
      <c r="P64" s="44">
        <v>13</v>
      </c>
      <c r="Q64" s="44">
        <v>15</v>
      </c>
      <c r="R64" s="44">
        <v>14</v>
      </c>
      <c r="S64" s="44">
        <v>15</v>
      </c>
      <c r="T64" s="44">
        <v>16</v>
      </c>
      <c r="U64" s="10">
        <v>19</v>
      </c>
      <c r="V64" s="10">
        <v>21</v>
      </c>
      <c r="W64" s="10">
        <v>25</v>
      </c>
      <c r="X64" s="10">
        <v>27</v>
      </c>
      <c r="Y64" s="10">
        <v>28</v>
      </c>
      <c r="Z64" s="10">
        <v>30</v>
      </c>
      <c r="AA64" s="10">
        <v>28</v>
      </c>
      <c r="AB64" s="10">
        <v>30</v>
      </c>
      <c r="AC64" s="10">
        <v>28</v>
      </c>
      <c r="AD64" s="39">
        <v>29</v>
      </c>
    </row>
    <row r="65" spans="1:30" ht="2.2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11"/>
      <c r="V65" s="11"/>
      <c r="W65" s="11"/>
      <c r="X65" s="11"/>
      <c r="Y65" s="11"/>
      <c r="Z65" s="11"/>
      <c r="AA65" s="12"/>
      <c r="AB65" s="12"/>
      <c r="AC65" s="12"/>
      <c r="AD65" s="40"/>
    </row>
    <row r="66" spans="1:30" x14ac:dyDescent="0.25">
      <c r="A66" s="9" t="s">
        <v>16</v>
      </c>
      <c r="B66" s="44">
        <v>68</v>
      </c>
      <c r="C66" s="44">
        <v>76</v>
      </c>
      <c r="D66" s="44">
        <v>86</v>
      </c>
      <c r="E66" s="44">
        <v>104</v>
      </c>
      <c r="F66" s="44">
        <v>93</v>
      </c>
      <c r="G66" s="44">
        <v>93</v>
      </c>
      <c r="H66" s="44">
        <v>96</v>
      </c>
      <c r="I66" s="44">
        <v>110</v>
      </c>
      <c r="J66" s="44">
        <v>126</v>
      </c>
      <c r="K66" s="44">
        <v>119</v>
      </c>
      <c r="L66" s="44">
        <v>105</v>
      </c>
      <c r="M66" s="44">
        <v>104</v>
      </c>
      <c r="N66" s="44">
        <v>97</v>
      </c>
      <c r="O66" s="44">
        <v>119</v>
      </c>
      <c r="P66" s="44">
        <v>131</v>
      </c>
      <c r="Q66" s="44">
        <v>123</v>
      </c>
      <c r="R66" s="44">
        <v>125</v>
      </c>
      <c r="S66" s="44">
        <v>129</v>
      </c>
      <c r="T66" s="44">
        <v>131</v>
      </c>
      <c r="U66" s="10">
        <v>122</v>
      </c>
      <c r="V66" s="10">
        <v>112</v>
      </c>
      <c r="W66" s="10">
        <v>110</v>
      </c>
      <c r="X66" s="10">
        <v>114</v>
      </c>
      <c r="Y66" s="10">
        <v>125</v>
      </c>
      <c r="Z66" s="10">
        <v>124</v>
      </c>
      <c r="AA66" s="10">
        <v>124</v>
      </c>
      <c r="AB66" s="10">
        <v>143</v>
      </c>
      <c r="AC66" s="10">
        <v>141</v>
      </c>
      <c r="AD66" s="39">
        <v>136</v>
      </c>
    </row>
    <row r="67" spans="1:30" ht="4.5" customHeight="1" x14ac:dyDescent="0.25">
      <c r="A67" s="1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5"/>
      <c r="V67" s="15"/>
      <c r="W67" s="15"/>
      <c r="X67" s="15"/>
      <c r="Y67" s="15"/>
      <c r="Z67" s="15"/>
      <c r="AA67" s="15"/>
      <c r="AB67" s="15"/>
      <c r="AC67" s="15"/>
      <c r="AD67" s="38"/>
    </row>
    <row r="68" spans="1:30" x14ac:dyDescent="0.25">
      <c r="A68" s="20" t="s">
        <v>0</v>
      </c>
      <c r="B68" s="45">
        <v>23</v>
      </c>
      <c r="C68" s="45">
        <v>30</v>
      </c>
      <c r="D68" s="45">
        <v>32</v>
      </c>
      <c r="E68" s="45">
        <v>42</v>
      </c>
      <c r="F68" s="45">
        <v>47</v>
      </c>
      <c r="G68" s="45">
        <v>50</v>
      </c>
      <c r="H68" s="45">
        <v>45</v>
      </c>
      <c r="I68" s="45">
        <v>46</v>
      </c>
      <c r="J68" s="45">
        <v>46</v>
      </c>
      <c r="K68" s="45">
        <v>45</v>
      </c>
      <c r="L68" s="45">
        <v>45</v>
      </c>
      <c r="M68" s="45">
        <v>46</v>
      </c>
      <c r="N68" s="45">
        <v>48</v>
      </c>
      <c r="O68" s="45">
        <v>46</v>
      </c>
      <c r="P68" s="45">
        <v>48</v>
      </c>
      <c r="Q68" s="45">
        <v>50</v>
      </c>
      <c r="R68" s="45">
        <v>54</v>
      </c>
      <c r="S68" s="45">
        <v>71</v>
      </c>
      <c r="T68" s="45">
        <v>66</v>
      </c>
      <c r="U68" s="16">
        <v>65</v>
      </c>
      <c r="V68" s="16">
        <v>69</v>
      </c>
      <c r="W68" s="16">
        <v>73</v>
      </c>
      <c r="X68" s="16">
        <v>71</v>
      </c>
      <c r="Y68" s="16">
        <v>75</v>
      </c>
      <c r="Z68" s="16">
        <v>78</v>
      </c>
      <c r="AA68" s="16">
        <v>76</v>
      </c>
      <c r="AB68" s="16">
        <v>73</v>
      </c>
      <c r="AC68" s="16">
        <v>79</v>
      </c>
      <c r="AD68" s="19">
        <v>94</v>
      </c>
    </row>
    <row r="69" spans="1:30" x14ac:dyDescent="0.25">
      <c r="A69" s="20" t="s">
        <v>1</v>
      </c>
      <c r="B69" s="45">
        <v>1</v>
      </c>
      <c r="C69" s="45">
        <v>1</v>
      </c>
      <c r="D69" s="45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/>
      <c r="Q69" s="45"/>
      <c r="R69" s="45"/>
      <c r="S69" s="45"/>
      <c r="T69" s="45"/>
      <c r="U69" s="16"/>
      <c r="V69" s="16"/>
      <c r="W69" s="16"/>
      <c r="X69" s="16">
        <v>2</v>
      </c>
      <c r="Y69" s="16"/>
      <c r="Z69" s="16"/>
      <c r="AA69" s="16"/>
      <c r="AB69" s="16"/>
      <c r="AC69" s="16"/>
      <c r="AD69" s="19"/>
    </row>
    <row r="70" spans="1:30" x14ac:dyDescent="0.25">
      <c r="A70" s="2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5"/>
      <c r="V70" s="5"/>
      <c r="W70" s="5"/>
      <c r="X70" s="5"/>
      <c r="Y70" s="5"/>
      <c r="Z70" s="5"/>
      <c r="AA70" s="5"/>
      <c r="AB70" s="5"/>
      <c r="AC70" s="5"/>
      <c r="AD70" s="6"/>
    </row>
    <row r="71" spans="1:30" x14ac:dyDescent="0.25">
      <c r="A71" s="24" t="s">
        <v>9</v>
      </c>
      <c r="B71" s="24">
        <f t="shared" ref="B71:I71" si="60">SUM(B72,B78,B79)</f>
        <v>131</v>
      </c>
      <c r="C71" s="24">
        <f t="shared" si="60"/>
        <v>142</v>
      </c>
      <c r="D71" s="24">
        <f t="shared" si="60"/>
        <v>175</v>
      </c>
      <c r="E71" s="24">
        <f t="shared" si="60"/>
        <v>158</v>
      </c>
      <c r="F71" s="24">
        <f t="shared" si="60"/>
        <v>165</v>
      </c>
      <c r="G71" s="24">
        <f t="shared" si="60"/>
        <v>176</v>
      </c>
      <c r="H71" s="24">
        <f t="shared" si="60"/>
        <v>168</v>
      </c>
      <c r="I71" s="24">
        <f t="shared" si="60"/>
        <v>173</v>
      </c>
      <c r="J71" s="24">
        <f t="shared" ref="J71" si="61">SUM(J72,J78,J79)</f>
        <v>164</v>
      </c>
      <c r="K71" s="24">
        <f t="shared" ref="K71:T71" si="62">SUM(K72,K78,K79)</f>
        <v>155</v>
      </c>
      <c r="L71" s="24">
        <f t="shared" ref="L71" si="63">SUM(L72,L78,L79)</f>
        <v>144</v>
      </c>
      <c r="M71" s="24">
        <f t="shared" si="62"/>
        <v>148</v>
      </c>
      <c r="N71" s="24">
        <f t="shared" si="62"/>
        <v>144</v>
      </c>
      <c r="O71" s="24">
        <f t="shared" si="62"/>
        <v>144</v>
      </c>
      <c r="P71" s="24">
        <f t="shared" si="62"/>
        <v>157</v>
      </c>
      <c r="Q71" s="24">
        <f t="shared" si="62"/>
        <v>157</v>
      </c>
      <c r="R71" s="24">
        <f t="shared" si="62"/>
        <v>178</v>
      </c>
      <c r="S71" s="24">
        <f t="shared" si="62"/>
        <v>197</v>
      </c>
      <c r="T71" s="24">
        <f t="shared" si="62"/>
        <v>188</v>
      </c>
      <c r="U71" s="36">
        <f t="shared" ref="U71:AD71" si="64">SUM(U72,U78,U79)</f>
        <v>191</v>
      </c>
      <c r="V71" s="36">
        <f t="shared" si="64"/>
        <v>199</v>
      </c>
      <c r="W71" s="36">
        <f t="shared" si="64"/>
        <v>206</v>
      </c>
      <c r="X71" s="36">
        <f t="shared" si="64"/>
        <v>208</v>
      </c>
      <c r="Y71" s="36">
        <f t="shared" si="64"/>
        <v>204</v>
      </c>
      <c r="Z71" s="36">
        <f t="shared" si="64"/>
        <v>212</v>
      </c>
      <c r="AA71" s="36">
        <f t="shared" si="64"/>
        <v>204</v>
      </c>
      <c r="AB71" s="36">
        <f t="shared" si="64"/>
        <v>199</v>
      </c>
      <c r="AC71" s="36">
        <f t="shared" si="64"/>
        <v>224</v>
      </c>
      <c r="AD71" s="37">
        <f t="shared" si="64"/>
        <v>217</v>
      </c>
    </row>
    <row r="72" spans="1:30" x14ac:dyDescent="0.25">
      <c r="A72" s="14" t="s">
        <v>2</v>
      </c>
      <c r="B72" s="49">
        <f t="shared" ref="B72:I72" si="65">SUM(B74,B76)</f>
        <v>83</v>
      </c>
      <c r="C72" s="49">
        <f t="shared" si="65"/>
        <v>86</v>
      </c>
      <c r="D72" s="49">
        <f t="shared" si="65"/>
        <v>111</v>
      </c>
      <c r="E72" s="49">
        <f t="shared" si="65"/>
        <v>93</v>
      </c>
      <c r="F72" s="49">
        <f t="shared" si="65"/>
        <v>101</v>
      </c>
      <c r="G72" s="49">
        <f t="shared" si="65"/>
        <v>110</v>
      </c>
      <c r="H72" s="49">
        <f t="shared" si="65"/>
        <v>111</v>
      </c>
      <c r="I72" s="49">
        <f t="shared" si="65"/>
        <v>116</v>
      </c>
      <c r="J72" s="49">
        <f>SUM(J74,J76)</f>
        <v>106</v>
      </c>
      <c r="K72" s="49">
        <f>SUM(K74,K76)</f>
        <v>97</v>
      </c>
      <c r="L72" s="49">
        <f>SUM(L74,L76)</f>
        <v>88</v>
      </c>
      <c r="M72" s="42">
        <f t="shared" ref="M72:T72" si="66">SUM(M74,M76)</f>
        <v>93</v>
      </c>
      <c r="N72" s="42">
        <f t="shared" si="66"/>
        <v>90</v>
      </c>
      <c r="O72" s="42">
        <f t="shared" si="66"/>
        <v>88</v>
      </c>
      <c r="P72" s="42">
        <f t="shared" si="66"/>
        <v>98</v>
      </c>
      <c r="Q72" s="42">
        <f t="shared" si="66"/>
        <v>98</v>
      </c>
      <c r="R72" s="42">
        <f t="shared" si="66"/>
        <v>117</v>
      </c>
      <c r="S72" s="42">
        <f t="shared" si="66"/>
        <v>121</v>
      </c>
      <c r="T72" s="42">
        <f t="shared" si="66"/>
        <v>118</v>
      </c>
      <c r="U72" s="15">
        <f>SUM(U74,U76)</f>
        <v>123</v>
      </c>
      <c r="V72" s="15">
        <f t="shared" ref="V72:AD72" si="67">SUM(V74,V76)</f>
        <v>125</v>
      </c>
      <c r="W72" s="15">
        <f t="shared" si="67"/>
        <v>125</v>
      </c>
      <c r="X72" s="15">
        <f t="shared" si="67"/>
        <v>130</v>
      </c>
      <c r="Y72" s="15">
        <f t="shared" si="67"/>
        <v>134</v>
      </c>
      <c r="Z72" s="15">
        <f t="shared" si="67"/>
        <v>134</v>
      </c>
      <c r="AA72" s="15">
        <f t="shared" si="67"/>
        <v>129</v>
      </c>
      <c r="AB72" s="15">
        <f t="shared" si="67"/>
        <v>131</v>
      </c>
      <c r="AC72" s="15">
        <f t="shared" si="67"/>
        <v>140</v>
      </c>
      <c r="AD72" s="38">
        <f t="shared" si="67"/>
        <v>135</v>
      </c>
    </row>
    <row r="73" spans="1:30" ht="4.5" customHeight="1" x14ac:dyDescent="0.25">
      <c r="A73" s="1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17"/>
      <c r="V73" s="17"/>
      <c r="W73" s="17"/>
      <c r="X73" s="17"/>
      <c r="Y73" s="17"/>
      <c r="Z73" s="17"/>
      <c r="AA73" s="5"/>
      <c r="AB73" s="5"/>
      <c r="AC73" s="5"/>
      <c r="AD73" s="6"/>
    </row>
    <row r="74" spans="1:30" x14ac:dyDescent="0.25">
      <c r="A74" s="9" t="s">
        <v>15</v>
      </c>
      <c r="B74" s="44">
        <v>25</v>
      </c>
      <c r="C74" s="44">
        <v>27</v>
      </c>
      <c r="D74" s="44">
        <v>24</v>
      </c>
      <c r="E74" s="44">
        <v>23</v>
      </c>
      <c r="F74" s="44">
        <v>24</v>
      </c>
      <c r="G74" s="44">
        <v>24</v>
      </c>
      <c r="H74" s="44">
        <v>24</v>
      </c>
      <c r="I74" s="44">
        <v>24</v>
      </c>
      <c r="J74" s="44">
        <v>24</v>
      </c>
      <c r="K74" s="44">
        <v>22</v>
      </c>
      <c r="L74" s="44">
        <v>22</v>
      </c>
      <c r="M74" s="44">
        <v>22</v>
      </c>
      <c r="N74" s="44">
        <v>22</v>
      </c>
      <c r="O74" s="44">
        <v>24</v>
      </c>
      <c r="P74" s="44">
        <v>27</v>
      </c>
      <c r="Q74" s="44">
        <v>25</v>
      </c>
      <c r="R74" s="44">
        <v>27</v>
      </c>
      <c r="S74" s="44">
        <v>29</v>
      </c>
      <c r="T74" s="44">
        <v>28</v>
      </c>
      <c r="U74" s="10">
        <v>28</v>
      </c>
      <c r="V74" s="10">
        <v>30</v>
      </c>
      <c r="W74" s="10">
        <v>30</v>
      </c>
      <c r="X74" s="10">
        <v>30</v>
      </c>
      <c r="Y74" s="10">
        <v>30</v>
      </c>
      <c r="Z74" s="10">
        <v>31</v>
      </c>
      <c r="AA74" s="10">
        <v>32</v>
      </c>
      <c r="AB74" s="10">
        <v>32</v>
      </c>
      <c r="AC74" s="10">
        <v>33</v>
      </c>
      <c r="AD74" s="39">
        <v>34</v>
      </c>
    </row>
    <row r="75" spans="1:30" ht="2.2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11"/>
      <c r="V75" s="11"/>
      <c r="W75" s="11"/>
      <c r="X75" s="11"/>
      <c r="Y75" s="11"/>
      <c r="Z75" s="11"/>
      <c r="AA75" s="12"/>
      <c r="AB75" s="12"/>
      <c r="AC75" s="12"/>
      <c r="AD75" s="40"/>
    </row>
    <row r="76" spans="1:30" x14ac:dyDescent="0.25">
      <c r="A76" s="9" t="s">
        <v>16</v>
      </c>
      <c r="B76" s="44">
        <v>58</v>
      </c>
      <c r="C76" s="44">
        <v>59</v>
      </c>
      <c r="D76" s="44">
        <v>87</v>
      </c>
      <c r="E76" s="44">
        <v>70</v>
      </c>
      <c r="F76" s="44">
        <v>77</v>
      </c>
      <c r="G76" s="44">
        <v>86</v>
      </c>
      <c r="H76" s="44">
        <v>87</v>
      </c>
      <c r="I76" s="44">
        <v>92</v>
      </c>
      <c r="J76" s="44">
        <v>82</v>
      </c>
      <c r="K76" s="44">
        <v>75</v>
      </c>
      <c r="L76" s="44">
        <v>66</v>
      </c>
      <c r="M76" s="44">
        <v>71</v>
      </c>
      <c r="N76" s="44">
        <v>68</v>
      </c>
      <c r="O76" s="44">
        <v>64</v>
      </c>
      <c r="P76" s="44">
        <v>71</v>
      </c>
      <c r="Q76" s="44">
        <v>73</v>
      </c>
      <c r="R76" s="44">
        <v>90</v>
      </c>
      <c r="S76" s="44">
        <v>92</v>
      </c>
      <c r="T76" s="44">
        <v>90</v>
      </c>
      <c r="U76" s="10">
        <v>95</v>
      </c>
      <c r="V76" s="10">
        <v>95</v>
      </c>
      <c r="W76" s="10">
        <v>95</v>
      </c>
      <c r="X76" s="10">
        <v>100</v>
      </c>
      <c r="Y76" s="10">
        <v>104</v>
      </c>
      <c r="Z76" s="10">
        <v>103</v>
      </c>
      <c r="AA76" s="10">
        <v>97</v>
      </c>
      <c r="AB76" s="10">
        <v>99</v>
      </c>
      <c r="AC76" s="10">
        <v>107</v>
      </c>
      <c r="AD76" s="39">
        <v>101</v>
      </c>
    </row>
    <row r="77" spans="1:30" ht="4.5" customHeight="1" x14ac:dyDescent="0.25">
      <c r="A77" s="1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15"/>
      <c r="V77" s="15"/>
      <c r="W77" s="15"/>
      <c r="X77" s="15"/>
      <c r="Y77" s="15"/>
      <c r="Z77" s="15"/>
      <c r="AA77" s="15"/>
      <c r="AB77" s="15"/>
      <c r="AC77" s="15"/>
      <c r="AD77" s="38"/>
    </row>
    <row r="78" spans="1:30" x14ac:dyDescent="0.25">
      <c r="A78" s="20" t="s">
        <v>0</v>
      </c>
      <c r="B78" s="45">
        <v>48</v>
      </c>
      <c r="C78" s="45">
        <v>56</v>
      </c>
      <c r="D78" s="45">
        <v>64</v>
      </c>
      <c r="E78" s="45">
        <v>65</v>
      </c>
      <c r="F78" s="45">
        <v>64</v>
      </c>
      <c r="G78" s="45">
        <v>66</v>
      </c>
      <c r="H78" s="45">
        <v>57</v>
      </c>
      <c r="I78" s="45">
        <v>57</v>
      </c>
      <c r="J78" s="45">
        <v>58</v>
      </c>
      <c r="K78" s="45">
        <v>58</v>
      </c>
      <c r="L78" s="45">
        <v>55</v>
      </c>
      <c r="M78" s="45">
        <v>54</v>
      </c>
      <c r="N78" s="45">
        <v>53</v>
      </c>
      <c r="O78" s="45">
        <v>55</v>
      </c>
      <c r="P78" s="45">
        <v>57</v>
      </c>
      <c r="Q78" s="45">
        <v>56</v>
      </c>
      <c r="R78" s="45">
        <v>58</v>
      </c>
      <c r="S78" s="45">
        <v>73</v>
      </c>
      <c r="T78" s="45">
        <v>68</v>
      </c>
      <c r="U78" s="16">
        <v>66</v>
      </c>
      <c r="V78" s="16">
        <v>72</v>
      </c>
      <c r="W78" s="16">
        <v>79</v>
      </c>
      <c r="X78" s="16">
        <v>76</v>
      </c>
      <c r="Y78" s="16">
        <v>68</v>
      </c>
      <c r="Z78" s="16">
        <v>76</v>
      </c>
      <c r="AA78" s="16">
        <v>73</v>
      </c>
      <c r="AB78" s="16">
        <v>66</v>
      </c>
      <c r="AC78" s="16">
        <v>81</v>
      </c>
      <c r="AD78" s="19">
        <v>79</v>
      </c>
    </row>
    <row r="79" spans="1:30" x14ac:dyDescent="0.25">
      <c r="A79" s="27" t="s">
        <v>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>
        <v>1</v>
      </c>
      <c r="M79" s="48">
        <v>1</v>
      </c>
      <c r="N79" s="48">
        <v>1</v>
      </c>
      <c r="O79" s="48">
        <v>1</v>
      </c>
      <c r="P79" s="48">
        <v>2</v>
      </c>
      <c r="Q79" s="48">
        <v>3</v>
      </c>
      <c r="R79" s="48">
        <v>3</v>
      </c>
      <c r="S79" s="48">
        <v>3</v>
      </c>
      <c r="T79" s="48">
        <v>2</v>
      </c>
      <c r="U79" s="41">
        <v>2</v>
      </c>
      <c r="V79" s="41">
        <v>2</v>
      </c>
      <c r="W79" s="41">
        <v>2</v>
      </c>
      <c r="X79" s="41">
        <v>2</v>
      </c>
      <c r="Y79" s="41">
        <v>2</v>
      </c>
      <c r="Z79" s="41">
        <v>2</v>
      </c>
      <c r="AA79" s="41">
        <v>2</v>
      </c>
      <c r="AB79" s="41">
        <v>2</v>
      </c>
      <c r="AC79" s="41">
        <v>3</v>
      </c>
      <c r="AD79" s="18">
        <v>3</v>
      </c>
    </row>
    <row r="80" spans="1:30" x14ac:dyDescent="0.25">
      <c r="A80" s="8" t="s">
        <v>14</v>
      </c>
      <c r="B80" s="54"/>
      <c r="C80" s="54"/>
      <c r="D80" s="54"/>
      <c r="E80" s="54"/>
      <c r="F80" s="54"/>
      <c r="G80" s="54"/>
      <c r="H80" s="54"/>
      <c r="I80" s="5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</sheetData>
  <mergeCells count="5">
    <mergeCell ref="A5:AD5"/>
    <mergeCell ref="A6:AD6"/>
    <mergeCell ref="A1:AD1"/>
    <mergeCell ref="A2:AD2"/>
    <mergeCell ref="A3:AD3"/>
  </mergeCells>
  <printOptions horizontalCentered="1"/>
  <pageMargins left="3.937007874015748E-2" right="3.937007874015748E-2" top="3.937007874015748E-2" bottom="3.937007874015748E-2" header="0.51181102362204722" footer="0"/>
  <pageSetup paperSize="5" scale="67" firstPageNumber="0" orientation="landscape" r:id="rId1"/>
  <ignoredErrors>
    <ignoredError sqref="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Rec.Hum.-UTP-CentroReg. </vt:lpstr>
      <vt:lpstr>A_impresión_IM_2</vt:lpstr>
      <vt:lpstr>'Rec.Hum.-UTP-CentroReg. '!Área_de_impresión</vt:lpstr>
      <vt:lpstr>Excel_BuiltIn_Print_Area_2</vt:lpstr>
      <vt:lpstr>'Rec.Hum.-UTP-CentroReg.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cp:lastPrinted>2023-10-12T17:42:30Z</cp:lastPrinted>
  <dcterms:created xsi:type="dcterms:W3CDTF">2020-12-09T20:54:23Z</dcterms:created>
  <dcterms:modified xsi:type="dcterms:W3CDTF">2023-10-12T17:42:32Z</dcterms:modified>
  <cp:category/>
  <cp:contentStatus/>
</cp:coreProperties>
</file>