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ir.calvo\Downloads\"/>
    </mc:Choice>
  </mc:AlternateContent>
  <xr:revisionPtr revIDLastSave="0" documentId="13_ncr:1_{39476109-49E9-41CF-8F92-2B37D21CDA00}" xr6:coauthVersionLast="47" xr6:coauthVersionMax="47" xr10:uidLastSave="{00000000-0000-0000-0000-000000000000}"/>
  <bookViews>
    <workbookView xWindow="-120" yWindow="-120" windowWidth="29040" windowHeight="15840" xr2:uid="{30DEFAF8-9919-40F1-9841-BD0D0ADD666B}"/>
  </bookViews>
  <sheets>
    <sheet name="matricula-sede-1981-2023 " sheetId="1" r:id="rId1"/>
  </sheets>
  <definedNames>
    <definedName name="A_impresión_IM">"$#REF!.$B$1:$O$36"</definedName>
    <definedName name="_xlnm.Print_Area" localSheetId="0">'matricula-sede-1981-2023 '!$A$1:$AR$32</definedName>
    <definedName name="Excel_BuiltIn_Print_Area_1">'matricula-sede-1981-2023 '!$A$5:$O$29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2" i="1" l="1"/>
  <c r="B12" i="1"/>
  <c r="AQ21" i="1"/>
  <c r="AR21" i="1"/>
  <c r="AQ12" i="1"/>
  <c r="AR12" i="1"/>
  <c r="AR10" i="1" s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E19" i="1"/>
  <c r="AE18" i="1"/>
  <c r="AE16" i="1"/>
  <c r="AE14" i="1"/>
  <c r="AP12" i="1"/>
  <c r="AO12" i="1"/>
  <c r="AN12" i="1"/>
  <c r="AM12" i="1"/>
  <c r="AL12" i="1"/>
  <c r="AK12" i="1"/>
  <c r="AJ12" i="1"/>
  <c r="AI12" i="1"/>
  <c r="AH12" i="1"/>
  <c r="AG12" i="1"/>
  <c r="AF12" i="1"/>
  <c r="AD12" i="1"/>
  <c r="AD10" i="1" s="1"/>
  <c r="AC12" i="1"/>
  <c r="AB12" i="1"/>
  <c r="AB10" i="1" s="1"/>
  <c r="AA12" i="1"/>
  <c r="Z12" i="1"/>
  <c r="Y12" i="1"/>
  <c r="X12" i="1"/>
  <c r="W12" i="1"/>
  <c r="U12" i="1"/>
  <c r="T12" i="1"/>
  <c r="S12" i="1"/>
  <c r="R12" i="1"/>
  <c r="Q12" i="1"/>
  <c r="P12" i="1"/>
  <c r="P10" i="1" s="1"/>
  <c r="O12" i="1"/>
  <c r="O10" i="1" s="1"/>
  <c r="N12" i="1"/>
  <c r="M12" i="1"/>
  <c r="L12" i="1"/>
  <c r="K12" i="1"/>
  <c r="J12" i="1"/>
  <c r="I12" i="1"/>
  <c r="H12" i="1"/>
  <c r="G12" i="1"/>
  <c r="F12" i="1"/>
  <c r="E12" i="1"/>
  <c r="D12" i="1"/>
  <c r="C12" i="1"/>
  <c r="F10" i="1"/>
  <c r="G10" i="1" l="1"/>
  <c r="AG10" i="1"/>
  <c r="Q10" i="1"/>
  <c r="AH10" i="1"/>
  <c r="R10" i="1"/>
  <c r="AL10" i="1"/>
  <c r="W10" i="1"/>
  <c r="H10" i="1"/>
  <c r="X10" i="1"/>
  <c r="AO10" i="1"/>
  <c r="I10" i="1"/>
  <c r="Y10" i="1"/>
  <c r="AP10" i="1"/>
  <c r="J10" i="1"/>
  <c r="Z10" i="1"/>
  <c r="AF10" i="1"/>
  <c r="AN10" i="1"/>
  <c r="AM10" i="1"/>
  <c r="B10" i="1"/>
  <c r="AQ10" i="1"/>
  <c r="K10" i="1"/>
  <c r="L10" i="1"/>
  <c r="T10" i="1"/>
  <c r="S10" i="1"/>
  <c r="E10" i="1"/>
  <c r="M10" i="1"/>
  <c r="U10" i="1"/>
  <c r="AC10" i="1"/>
  <c r="AK10" i="1"/>
  <c r="AE12" i="1"/>
  <c r="AE10" i="1" s="1"/>
  <c r="N10" i="1"/>
  <c r="AA10" i="1"/>
  <c r="AI10" i="1"/>
  <c r="V10" i="1"/>
  <c r="AJ10" i="1"/>
  <c r="D10" i="1"/>
  <c r="C10" i="1"/>
</calcChain>
</file>

<file path=xl/sharedStrings.xml><?xml version="1.0" encoding="utf-8"?>
<sst xmlns="http://schemas.openxmlformats.org/spreadsheetml/2006/main" count="25" uniqueCount="25">
  <si>
    <t>UNIVERSIDAD TECNOLÓGICA DE PANAMÁ</t>
  </si>
  <si>
    <t>TOTAL</t>
  </si>
  <si>
    <t>Sede Panamá</t>
  </si>
  <si>
    <t>Sedes Regionales</t>
  </si>
  <si>
    <t>Azuero</t>
  </si>
  <si>
    <t>Bocas del Toro</t>
  </si>
  <si>
    <t>Coclé</t>
  </si>
  <si>
    <t>Colón</t>
  </si>
  <si>
    <t>Chiriquí</t>
  </si>
  <si>
    <t>Panamá Oeste</t>
  </si>
  <si>
    <t>Veraguas</t>
  </si>
  <si>
    <t>DIRECCIÓN GENERAL DE PLANIFICACIÓN UNIVERSITARIA</t>
  </si>
  <si>
    <t>DEPARTAMENTO DE ESTADÍSTICA E INDICADORES</t>
  </si>
  <si>
    <t xml:space="preserve">AÑOS 1981-2023 </t>
  </si>
  <si>
    <t xml:space="preserve">Fuente: Sistema de Matrícula Institucional </t>
  </si>
  <si>
    <t>Facultad de Ciencias y Tecnología (2)</t>
  </si>
  <si>
    <t>Facultad de Ingeniería Civil</t>
  </si>
  <si>
    <t>Facultad de Ingeniería Eléctrica</t>
  </si>
  <si>
    <t>Facultad de Ingeniería Industrial</t>
  </si>
  <si>
    <t>Facultad de Ingeniería Mecánica (1)</t>
  </si>
  <si>
    <t xml:space="preserve">(1) La Facultad de Ingeniería Mecánica fue creada a partir de 1982 </t>
  </si>
  <si>
    <t xml:space="preserve">(2) La Facultad de Ciencias y Tecnología posee carreras a partir de 2003 </t>
  </si>
  <si>
    <t xml:space="preserve">Sede </t>
  </si>
  <si>
    <t xml:space="preserve">MATRÍCULA TOTAL SEGÚN SEDE: </t>
  </si>
  <si>
    <t xml:space="preserve">Facultad de Ingeniería de Sistemas Computacionales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</si>
</sst>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#,###"/>
  </numFmts>
  <fonts count="15" x14ac:knownFonts="1">
    <font>
      <sz val="12"/>
      <name val="Courier New"/>
      <family val="3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.5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8.5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238923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164" fontId="0" fillId="0" borderId="0"/>
  </cellStyleXfs>
  <cellXfs count="48">
    <xf numFmtId="164" fontId="0" fillId="0" borderId="0" xfId="0"/>
    <xf numFmtId="164" fontId="1" fillId="0" borderId="0" xfId="0" applyFont="1"/>
    <xf numFmtId="164" fontId="2" fillId="0" borderId="0" xfId="0" applyFont="1"/>
    <xf numFmtId="164" fontId="1" fillId="0" borderId="0" xfId="0" applyFont="1" applyAlignment="1">
      <alignment vertical="center"/>
    </xf>
    <xf numFmtId="164" fontId="4" fillId="0" borderId="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64" fontId="4" fillId="0" borderId="1" xfId="0" applyFont="1" applyBorder="1"/>
    <xf numFmtId="164" fontId="5" fillId="0" borderId="2" xfId="0" applyFont="1" applyBorder="1"/>
    <xf numFmtId="164" fontId="7" fillId="0" borderId="2" xfId="0" applyFont="1" applyBorder="1"/>
    <xf numFmtId="164" fontId="1" fillId="0" borderId="2" xfId="0" applyFont="1" applyBorder="1"/>
    <xf numFmtId="164" fontId="1" fillId="0" borderId="3" xfId="0" applyFont="1" applyBorder="1"/>
    <xf numFmtId="164" fontId="4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164" fontId="8" fillId="0" borderId="1" xfId="0" applyFont="1" applyBorder="1"/>
    <xf numFmtId="164" fontId="9" fillId="0" borderId="2" xfId="0" applyFont="1" applyBorder="1"/>
    <xf numFmtId="3" fontId="9" fillId="0" borderId="2" xfId="0" applyNumberFormat="1" applyFont="1" applyBorder="1"/>
    <xf numFmtId="165" fontId="7" fillId="0" borderId="2" xfId="0" applyNumberFormat="1" applyFont="1" applyBorder="1"/>
    <xf numFmtId="3" fontId="10" fillId="5" borderId="2" xfId="0" applyNumberFormat="1" applyFont="1" applyFill="1" applyBorder="1"/>
    <xf numFmtId="3" fontId="10" fillId="5" borderId="3" xfId="0" applyNumberFormat="1" applyFont="1" applyFill="1" applyBorder="1"/>
    <xf numFmtId="164" fontId="8" fillId="2" borderId="1" xfId="0" applyFont="1" applyFill="1" applyBorder="1"/>
    <xf numFmtId="3" fontId="9" fillId="2" borderId="2" xfId="0" applyNumberFormat="1" applyFont="1" applyFill="1" applyBorder="1"/>
    <xf numFmtId="165" fontId="7" fillId="2" borderId="2" xfId="0" applyNumberFormat="1" applyFont="1" applyFill="1" applyBorder="1"/>
    <xf numFmtId="164" fontId="1" fillId="2" borderId="0" xfId="0" applyFont="1" applyFill="1"/>
    <xf numFmtId="164" fontId="4" fillId="0" borderId="1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7" fillId="0" borderId="2" xfId="0" applyNumberFormat="1" applyFont="1" applyBorder="1"/>
    <xf numFmtId="164" fontId="8" fillId="0" borderId="4" xfId="0" applyFont="1" applyBorder="1"/>
    <xf numFmtId="3" fontId="9" fillId="0" borderId="5" xfId="0" applyNumberFormat="1" applyFont="1" applyBorder="1"/>
    <xf numFmtId="3" fontId="7" fillId="0" borderId="5" xfId="0" applyNumberFormat="1" applyFont="1" applyBorder="1"/>
    <xf numFmtId="3" fontId="10" fillId="5" borderId="5" xfId="0" applyNumberFormat="1" applyFont="1" applyFill="1" applyBorder="1"/>
    <xf numFmtId="3" fontId="10" fillId="5" borderId="6" xfId="0" applyNumberFormat="1" applyFont="1" applyFill="1" applyBorder="1"/>
    <xf numFmtId="164" fontId="8" fillId="0" borderId="0" xfId="0" applyFont="1" applyAlignment="1">
      <alignment vertical="center"/>
    </xf>
    <xf numFmtId="3" fontId="9" fillId="0" borderId="0" xfId="0" applyNumberFormat="1" applyFont="1"/>
    <xf numFmtId="164" fontId="7" fillId="0" borderId="0" xfId="0" applyFont="1"/>
    <xf numFmtId="164" fontId="13" fillId="0" borderId="0" xfId="0" applyFont="1"/>
    <xf numFmtId="164" fontId="14" fillId="0" borderId="0" xfId="0" applyFont="1" applyAlignment="1">
      <alignment horizontal="center"/>
    </xf>
    <xf numFmtId="164" fontId="12" fillId="0" borderId="0" xfId="0" applyFont="1"/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6" fillId="0" borderId="2" xfId="0" applyFont="1" applyBorder="1"/>
    <xf numFmtId="164" fontId="3" fillId="4" borderId="7" xfId="0" applyFont="1" applyFill="1" applyBorder="1" applyAlignment="1">
      <alignment horizontal="center" vertical="center"/>
    </xf>
    <xf numFmtId="164" fontId="3" fillId="4" borderId="8" xfId="0" applyFont="1" applyFill="1" applyBorder="1" applyAlignment="1">
      <alignment horizontal="center" vertical="center"/>
    </xf>
    <xf numFmtId="164" fontId="3" fillId="4" borderId="8" xfId="0" applyFont="1" applyFill="1" applyBorder="1" applyAlignment="1">
      <alignment horizontal="center" vertical="center" wrapText="1"/>
    </xf>
    <xf numFmtId="164" fontId="3" fillId="4" borderId="9" xfId="0" applyFont="1" applyFill="1" applyBorder="1" applyAlignment="1">
      <alignment horizontal="center" vertical="center" wrapText="1"/>
    </xf>
    <xf numFmtId="164" fontId="14" fillId="0" borderId="0" xfId="0" applyFont="1" applyAlignment="1">
      <alignment horizontal="center"/>
    </xf>
    <xf numFmtId="164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8923"/>
      <color rgb="FF2CAA2C"/>
      <color rgb="FFF1F7ED"/>
      <color rgb="FF3D9959"/>
      <color rgb="FFB7E3C5"/>
      <color rgb="FF403151"/>
      <color rgb="FFCCC0DA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BCB9C-0F89-40B0-B471-4693A2F1F3D1}">
  <sheetPr>
    <pageSetUpPr fitToPage="1"/>
  </sheetPr>
  <dimension ref="A1:AR37"/>
  <sheetViews>
    <sheetView showGridLines="0" showZeros="0" tabSelected="1" view="pageBreakPreview" zoomScaleNormal="100" zoomScaleSheetLayoutView="100" workbookViewId="0">
      <pane xSplit="1" topLeftCell="B1" activePane="topRight" state="frozen"/>
      <selection pane="topRight" sqref="A1:AR1"/>
    </sheetView>
  </sheetViews>
  <sheetFormatPr baseColWidth="10" defaultColWidth="11.59765625" defaultRowHeight="15.75" x14ac:dyDescent="0.25"/>
  <cols>
    <col min="1" max="1" width="30.3984375" style="1" bestFit="1" customWidth="1"/>
    <col min="2" max="13" width="4.19921875" style="1" customWidth="1"/>
    <col min="14" max="44" width="4.3984375" style="1" customWidth="1"/>
    <col min="45" max="16384" width="11.59765625" style="1"/>
  </cols>
  <sheetData>
    <row r="1" spans="1:44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</row>
    <row r="2" spans="1:44" x14ac:dyDescent="0.2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</row>
    <row r="3" spans="1:44" x14ac:dyDescent="0.25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</row>
    <row r="4" spans="1:44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6"/>
      <c r="AR4" s="36"/>
    </row>
    <row r="5" spans="1:44" ht="17.850000000000001" customHeight="1" x14ac:dyDescent="0.25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</row>
    <row r="6" spans="1:44" ht="17.850000000000001" customHeight="1" x14ac:dyDescent="0.25">
      <c r="A6" s="46" t="s">
        <v>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</row>
    <row r="7" spans="1:4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44" s="3" customFormat="1" ht="25.35" customHeight="1" x14ac:dyDescent="0.25">
      <c r="A8" s="42" t="s">
        <v>22</v>
      </c>
      <c r="B8" s="43">
        <v>1981</v>
      </c>
      <c r="C8" s="43">
        <v>1982</v>
      </c>
      <c r="D8" s="43">
        <v>1983</v>
      </c>
      <c r="E8" s="43">
        <v>1984</v>
      </c>
      <c r="F8" s="43">
        <v>1985</v>
      </c>
      <c r="G8" s="43">
        <v>1986</v>
      </c>
      <c r="H8" s="43">
        <v>1987</v>
      </c>
      <c r="I8" s="43">
        <v>1988</v>
      </c>
      <c r="J8" s="43">
        <v>1989</v>
      </c>
      <c r="K8" s="43">
        <v>1990</v>
      </c>
      <c r="L8" s="43">
        <v>1991</v>
      </c>
      <c r="M8" s="43">
        <v>1992</v>
      </c>
      <c r="N8" s="43">
        <v>1993</v>
      </c>
      <c r="O8" s="43">
        <v>1994</v>
      </c>
      <c r="P8" s="43">
        <v>1995</v>
      </c>
      <c r="Q8" s="43">
        <v>1996</v>
      </c>
      <c r="R8" s="43">
        <v>1997</v>
      </c>
      <c r="S8" s="43">
        <v>1998</v>
      </c>
      <c r="T8" s="43">
        <v>1999</v>
      </c>
      <c r="U8" s="43">
        <v>2000</v>
      </c>
      <c r="V8" s="43">
        <v>2001</v>
      </c>
      <c r="W8" s="43">
        <v>2002</v>
      </c>
      <c r="X8" s="43">
        <v>2003</v>
      </c>
      <c r="Y8" s="43">
        <v>2004</v>
      </c>
      <c r="Z8" s="43">
        <v>2005</v>
      </c>
      <c r="AA8" s="43">
        <v>2006</v>
      </c>
      <c r="AB8" s="43">
        <v>2007</v>
      </c>
      <c r="AC8" s="44">
        <v>2008</v>
      </c>
      <c r="AD8" s="44">
        <v>2009</v>
      </c>
      <c r="AE8" s="44">
        <v>2010</v>
      </c>
      <c r="AF8" s="44">
        <v>2011</v>
      </c>
      <c r="AG8" s="44">
        <v>2012</v>
      </c>
      <c r="AH8" s="44">
        <v>2013</v>
      </c>
      <c r="AI8" s="44">
        <v>2014</v>
      </c>
      <c r="AJ8" s="44">
        <v>2015</v>
      </c>
      <c r="AK8" s="44">
        <v>2016</v>
      </c>
      <c r="AL8" s="44">
        <v>2017</v>
      </c>
      <c r="AM8" s="44">
        <v>2018</v>
      </c>
      <c r="AN8" s="44">
        <v>2019</v>
      </c>
      <c r="AO8" s="44">
        <v>2020</v>
      </c>
      <c r="AP8" s="44">
        <v>2021</v>
      </c>
      <c r="AQ8" s="44">
        <v>2022</v>
      </c>
      <c r="AR8" s="45">
        <v>2023</v>
      </c>
    </row>
    <row r="9" spans="1:44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10"/>
      <c r="AR9" s="11"/>
    </row>
    <row r="10" spans="1:44" ht="25.35" customHeight="1" x14ac:dyDescent="0.25">
      <c r="A10" s="4" t="s">
        <v>1</v>
      </c>
      <c r="B10" s="5">
        <f t="shared" ref="B10:AR10" si="0">+B12+B21</f>
        <v>5735</v>
      </c>
      <c r="C10" s="5">
        <f t="shared" si="0"/>
        <v>7760</v>
      </c>
      <c r="D10" s="5">
        <f t="shared" si="0"/>
        <v>6960</v>
      </c>
      <c r="E10" s="5">
        <f t="shared" si="0"/>
        <v>6377</v>
      </c>
      <c r="F10" s="5">
        <f t="shared" si="0"/>
        <v>7565</v>
      </c>
      <c r="G10" s="5">
        <f t="shared" si="0"/>
        <v>8333</v>
      </c>
      <c r="H10" s="5">
        <f t="shared" si="0"/>
        <v>7811</v>
      </c>
      <c r="I10" s="5">
        <f t="shared" si="0"/>
        <v>9643</v>
      </c>
      <c r="J10" s="5">
        <f t="shared" si="0"/>
        <v>7063</v>
      </c>
      <c r="K10" s="5">
        <f t="shared" si="0"/>
        <v>8522</v>
      </c>
      <c r="L10" s="5">
        <f t="shared" si="0"/>
        <v>9881</v>
      </c>
      <c r="M10" s="5">
        <f t="shared" si="0"/>
        <v>9962</v>
      </c>
      <c r="N10" s="5">
        <f t="shared" si="0"/>
        <v>11000</v>
      </c>
      <c r="O10" s="5">
        <f t="shared" si="0"/>
        <v>11181</v>
      </c>
      <c r="P10" s="5">
        <f t="shared" si="0"/>
        <v>12171</v>
      </c>
      <c r="Q10" s="5">
        <f t="shared" si="0"/>
        <v>13076</v>
      </c>
      <c r="R10" s="5">
        <f t="shared" si="0"/>
        <v>13882</v>
      </c>
      <c r="S10" s="5">
        <f t="shared" si="0"/>
        <v>14990</v>
      </c>
      <c r="T10" s="5">
        <f t="shared" si="0"/>
        <v>15219</v>
      </c>
      <c r="U10" s="5">
        <f t="shared" si="0"/>
        <v>15735</v>
      </c>
      <c r="V10" s="5">
        <f t="shared" si="0"/>
        <v>16102</v>
      </c>
      <c r="W10" s="5">
        <f t="shared" si="0"/>
        <v>16126</v>
      </c>
      <c r="X10" s="5">
        <f t="shared" si="0"/>
        <v>16283</v>
      </c>
      <c r="Y10" s="5">
        <f t="shared" si="0"/>
        <v>14950</v>
      </c>
      <c r="Z10" s="5">
        <f t="shared" si="0"/>
        <v>14008</v>
      </c>
      <c r="AA10" s="5">
        <f t="shared" si="0"/>
        <v>14184</v>
      </c>
      <c r="AB10" s="5">
        <f t="shared" si="0"/>
        <v>14707</v>
      </c>
      <c r="AC10" s="5">
        <f t="shared" si="0"/>
        <v>15834</v>
      </c>
      <c r="AD10" s="5">
        <f t="shared" si="0"/>
        <v>16166</v>
      </c>
      <c r="AE10" s="5">
        <f t="shared" si="0"/>
        <v>17003</v>
      </c>
      <c r="AF10" s="5">
        <f t="shared" si="0"/>
        <v>17666</v>
      </c>
      <c r="AG10" s="5">
        <f t="shared" si="0"/>
        <v>18502</v>
      </c>
      <c r="AH10" s="5">
        <f t="shared" si="0"/>
        <v>19580</v>
      </c>
      <c r="AI10" s="5">
        <f t="shared" si="0"/>
        <v>20507</v>
      </c>
      <c r="AJ10" s="5">
        <f t="shared" si="0"/>
        <v>21470</v>
      </c>
      <c r="AK10" s="5">
        <f t="shared" si="0"/>
        <v>22273</v>
      </c>
      <c r="AL10" s="5">
        <f t="shared" si="0"/>
        <v>23594</v>
      </c>
      <c r="AM10" s="5">
        <f t="shared" si="0"/>
        <v>24681</v>
      </c>
      <c r="AN10" s="5">
        <f t="shared" si="0"/>
        <v>25143</v>
      </c>
      <c r="AO10" s="5">
        <f t="shared" si="0"/>
        <v>24204</v>
      </c>
      <c r="AP10" s="5">
        <f t="shared" si="0"/>
        <v>27210</v>
      </c>
      <c r="AQ10" s="5">
        <f t="shared" si="0"/>
        <v>26697</v>
      </c>
      <c r="AR10" s="6">
        <f t="shared" si="0"/>
        <v>25763</v>
      </c>
    </row>
    <row r="11" spans="1:44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10"/>
      <c r="AR11" s="11"/>
    </row>
    <row r="12" spans="1:44" ht="25.15" customHeight="1" x14ac:dyDescent="0.25">
      <c r="A12" s="12" t="s">
        <v>2</v>
      </c>
      <c r="B12" s="13">
        <f>SUM(B14:B18)</f>
        <v>4354</v>
      </c>
      <c r="C12" s="13">
        <f t="shared" ref="C12:U12" si="1">SUM(C14:C18)</f>
        <v>5499</v>
      </c>
      <c r="D12" s="13">
        <f t="shared" si="1"/>
        <v>5097</v>
      </c>
      <c r="E12" s="13">
        <f t="shared" si="1"/>
        <v>4437</v>
      </c>
      <c r="F12" s="13">
        <f t="shared" si="1"/>
        <v>5460</v>
      </c>
      <c r="G12" s="13">
        <f t="shared" si="1"/>
        <v>6075</v>
      </c>
      <c r="H12" s="13">
        <f t="shared" si="1"/>
        <v>5766</v>
      </c>
      <c r="I12" s="13">
        <f t="shared" si="1"/>
        <v>6680</v>
      </c>
      <c r="J12" s="13">
        <f t="shared" si="1"/>
        <v>5287</v>
      </c>
      <c r="K12" s="13">
        <f t="shared" si="1"/>
        <v>5961</v>
      </c>
      <c r="L12" s="13">
        <f t="shared" si="1"/>
        <v>6387</v>
      </c>
      <c r="M12" s="13">
        <f t="shared" si="1"/>
        <v>6743</v>
      </c>
      <c r="N12" s="13">
        <f t="shared" si="1"/>
        <v>6962</v>
      </c>
      <c r="O12" s="13">
        <f t="shared" si="1"/>
        <v>7029</v>
      </c>
      <c r="P12" s="13">
        <f t="shared" si="1"/>
        <v>7421</v>
      </c>
      <c r="Q12" s="13">
        <f t="shared" si="1"/>
        <v>7751</v>
      </c>
      <c r="R12" s="13">
        <f t="shared" si="1"/>
        <v>7958</v>
      </c>
      <c r="S12" s="13">
        <f t="shared" si="1"/>
        <v>8510</v>
      </c>
      <c r="T12" s="13">
        <f t="shared" si="1"/>
        <v>8567</v>
      </c>
      <c r="U12" s="13">
        <f t="shared" si="1"/>
        <v>8935</v>
      </c>
      <c r="V12" s="13">
        <f>SUM(V14:V18)</f>
        <v>9062</v>
      </c>
      <c r="W12" s="13">
        <f>SUM(W14:W18)</f>
        <v>9263</v>
      </c>
      <c r="X12" s="13">
        <f t="shared" ref="X12:AC12" si="2">SUM(X14:X19)</f>
        <v>9413</v>
      </c>
      <c r="Y12" s="13">
        <f t="shared" si="2"/>
        <v>8790</v>
      </c>
      <c r="Z12" s="13">
        <f t="shared" si="2"/>
        <v>8764</v>
      </c>
      <c r="AA12" s="13">
        <f t="shared" si="2"/>
        <v>9529</v>
      </c>
      <c r="AB12" s="13">
        <f t="shared" si="2"/>
        <v>9649</v>
      </c>
      <c r="AC12" s="13">
        <f t="shared" si="2"/>
        <v>10039</v>
      </c>
      <c r="AD12" s="13">
        <f>SUM(AD14:AD19)</f>
        <v>10088</v>
      </c>
      <c r="AE12" s="13">
        <f>SUM(AE14:AE19)</f>
        <v>10540</v>
      </c>
      <c r="AF12" s="13">
        <f>SUM(AF14:AF19)</f>
        <v>11104</v>
      </c>
      <c r="AG12" s="13">
        <f t="shared" ref="AG12:AR12" si="3">SUM(AG14:AG19)</f>
        <v>11758</v>
      </c>
      <c r="AH12" s="13">
        <f t="shared" si="3"/>
        <v>12475</v>
      </c>
      <c r="AI12" s="13">
        <f t="shared" si="3"/>
        <v>12966</v>
      </c>
      <c r="AJ12" s="13">
        <f t="shared" si="3"/>
        <v>13372</v>
      </c>
      <c r="AK12" s="13">
        <f t="shared" si="3"/>
        <v>13857</v>
      </c>
      <c r="AL12" s="13">
        <f t="shared" si="3"/>
        <v>14693</v>
      </c>
      <c r="AM12" s="13">
        <f t="shared" si="3"/>
        <v>15259</v>
      </c>
      <c r="AN12" s="13">
        <f t="shared" si="3"/>
        <v>15657</v>
      </c>
      <c r="AO12" s="13">
        <f t="shared" si="3"/>
        <v>15232</v>
      </c>
      <c r="AP12" s="13">
        <f t="shared" si="3"/>
        <v>17468</v>
      </c>
      <c r="AQ12" s="13">
        <f t="shared" si="3"/>
        <v>17425</v>
      </c>
      <c r="AR12" s="14">
        <f t="shared" si="3"/>
        <v>17082</v>
      </c>
    </row>
    <row r="13" spans="1:44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0"/>
      <c r="AR13" s="11"/>
    </row>
    <row r="14" spans="1:44" ht="17.850000000000001" customHeight="1" x14ac:dyDescent="0.25">
      <c r="A14" s="15" t="s">
        <v>16</v>
      </c>
      <c r="B14" s="17">
        <v>866</v>
      </c>
      <c r="C14" s="17">
        <v>1001</v>
      </c>
      <c r="D14" s="17">
        <v>1028</v>
      </c>
      <c r="E14" s="17">
        <v>682</v>
      </c>
      <c r="F14" s="17">
        <v>632</v>
      </c>
      <c r="G14" s="17">
        <v>857</v>
      </c>
      <c r="H14" s="17">
        <v>789</v>
      </c>
      <c r="I14" s="17">
        <v>923</v>
      </c>
      <c r="J14" s="17">
        <v>750</v>
      </c>
      <c r="K14" s="17">
        <v>836</v>
      </c>
      <c r="L14" s="17">
        <v>811</v>
      </c>
      <c r="M14" s="17">
        <v>913</v>
      </c>
      <c r="N14" s="17">
        <v>870</v>
      </c>
      <c r="O14" s="17">
        <v>893</v>
      </c>
      <c r="P14" s="17">
        <v>997</v>
      </c>
      <c r="Q14" s="17">
        <v>1050</v>
      </c>
      <c r="R14" s="17">
        <v>1146</v>
      </c>
      <c r="S14" s="17">
        <v>1289</v>
      </c>
      <c r="T14" s="17">
        <v>1463</v>
      </c>
      <c r="U14" s="17">
        <v>1631</v>
      </c>
      <c r="V14" s="17">
        <v>1623</v>
      </c>
      <c r="W14" s="17">
        <v>1714</v>
      </c>
      <c r="X14" s="17">
        <v>1867</v>
      </c>
      <c r="Y14" s="17">
        <v>1876</v>
      </c>
      <c r="Z14" s="17">
        <v>2216</v>
      </c>
      <c r="AA14" s="17">
        <v>2720</v>
      </c>
      <c r="AB14" s="17">
        <v>2977</v>
      </c>
      <c r="AC14" s="18">
        <v>2988</v>
      </c>
      <c r="AD14" s="18">
        <v>3104</v>
      </c>
      <c r="AE14" s="18">
        <f>3109+8</f>
        <v>3117</v>
      </c>
      <c r="AF14" s="18">
        <v>3122</v>
      </c>
      <c r="AG14" s="18">
        <v>3113</v>
      </c>
      <c r="AH14" s="18">
        <v>3292</v>
      </c>
      <c r="AI14" s="18">
        <v>3457</v>
      </c>
      <c r="AJ14" s="18">
        <v>3545</v>
      </c>
      <c r="AK14" s="18">
        <v>3600</v>
      </c>
      <c r="AL14" s="18">
        <v>3611</v>
      </c>
      <c r="AM14" s="18">
        <v>3617</v>
      </c>
      <c r="AN14" s="18">
        <v>3603</v>
      </c>
      <c r="AO14" s="18">
        <v>3424</v>
      </c>
      <c r="AP14" s="18">
        <v>3686</v>
      </c>
      <c r="AQ14" s="19">
        <v>3441</v>
      </c>
      <c r="AR14" s="20">
        <v>3130</v>
      </c>
    </row>
    <row r="15" spans="1:44" s="24" customFormat="1" ht="17.850000000000001" customHeight="1" x14ac:dyDescent="0.25">
      <c r="A15" s="21" t="s">
        <v>17</v>
      </c>
      <c r="B15" s="22">
        <v>1174</v>
      </c>
      <c r="C15" s="22">
        <v>1367</v>
      </c>
      <c r="D15" s="22">
        <v>1238</v>
      </c>
      <c r="E15" s="22">
        <v>987</v>
      </c>
      <c r="F15" s="22">
        <v>1251</v>
      </c>
      <c r="G15" s="22">
        <v>1402</v>
      </c>
      <c r="H15" s="22">
        <v>1368</v>
      </c>
      <c r="I15" s="22">
        <v>1534</v>
      </c>
      <c r="J15" s="22">
        <v>1151</v>
      </c>
      <c r="K15" s="22">
        <v>1317</v>
      </c>
      <c r="L15" s="22">
        <v>1504</v>
      </c>
      <c r="M15" s="22">
        <v>1523</v>
      </c>
      <c r="N15" s="22">
        <v>1599</v>
      </c>
      <c r="O15" s="22">
        <v>1542</v>
      </c>
      <c r="P15" s="22">
        <v>1584</v>
      </c>
      <c r="Q15" s="22">
        <v>1618</v>
      </c>
      <c r="R15" s="22">
        <v>1643</v>
      </c>
      <c r="S15" s="22">
        <v>1747</v>
      </c>
      <c r="T15" s="22">
        <v>1746</v>
      </c>
      <c r="U15" s="22">
        <v>1796</v>
      </c>
      <c r="V15" s="22">
        <v>1798</v>
      </c>
      <c r="W15" s="22">
        <v>1910</v>
      </c>
      <c r="X15" s="22">
        <v>2094</v>
      </c>
      <c r="Y15" s="22">
        <v>1891</v>
      </c>
      <c r="Z15" s="22">
        <v>2010</v>
      </c>
      <c r="AA15" s="22">
        <v>2030</v>
      </c>
      <c r="AB15" s="22">
        <v>1904</v>
      </c>
      <c r="AC15" s="23">
        <v>1916</v>
      </c>
      <c r="AD15" s="23">
        <v>1729</v>
      </c>
      <c r="AE15" s="23">
        <v>1706</v>
      </c>
      <c r="AF15" s="23">
        <v>1633</v>
      </c>
      <c r="AG15" s="23">
        <v>1690</v>
      </c>
      <c r="AH15" s="23">
        <v>1724</v>
      </c>
      <c r="AI15" s="23">
        <v>1709</v>
      </c>
      <c r="AJ15" s="23">
        <v>1651</v>
      </c>
      <c r="AK15" s="23">
        <v>1784</v>
      </c>
      <c r="AL15" s="23">
        <v>1786</v>
      </c>
      <c r="AM15" s="23">
        <v>1848</v>
      </c>
      <c r="AN15" s="23">
        <v>1852</v>
      </c>
      <c r="AO15" s="23">
        <v>1725</v>
      </c>
      <c r="AP15" s="23">
        <v>2003</v>
      </c>
      <c r="AQ15" s="19">
        <v>1990</v>
      </c>
      <c r="AR15" s="20">
        <v>1838</v>
      </c>
    </row>
    <row r="16" spans="1:44" ht="17.850000000000001" customHeight="1" x14ac:dyDescent="0.25">
      <c r="A16" s="15" t="s">
        <v>18</v>
      </c>
      <c r="B16" s="17">
        <v>1279</v>
      </c>
      <c r="C16" s="17">
        <v>1279</v>
      </c>
      <c r="D16" s="17">
        <v>1076</v>
      </c>
      <c r="E16" s="17">
        <v>671</v>
      </c>
      <c r="F16" s="17">
        <v>1130</v>
      </c>
      <c r="G16" s="17">
        <v>1150</v>
      </c>
      <c r="H16" s="17">
        <v>1183</v>
      </c>
      <c r="I16" s="17">
        <v>1272</v>
      </c>
      <c r="J16" s="17">
        <v>1032</v>
      </c>
      <c r="K16" s="17">
        <v>1120</v>
      </c>
      <c r="L16" s="17">
        <v>1175</v>
      </c>
      <c r="M16" s="17">
        <v>1254</v>
      </c>
      <c r="N16" s="17">
        <v>1380</v>
      </c>
      <c r="O16" s="17">
        <v>1473</v>
      </c>
      <c r="P16" s="17">
        <v>1695</v>
      </c>
      <c r="Q16" s="17">
        <v>1937</v>
      </c>
      <c r="R16" s="17">
        <v>1916</v>
      </c>
      <c r="S16" s="17">
        <v>2043</v>
      </c>
      <c r="T16" s="17">
        <v>2153</v>
      </c>
      <c r="U16" s="17">
        <v>2225</v>
      </c>
      <c r="V16" s="17">
        <v>2172</v>
      </c>
      <c r="W16" s="17">
        <v>2128</v>
      </c>
      <c r="X16" s="17">
        <v>1963</v>
      </c>
      <c r="Y16" s="17">
        <v>1791</v>
      </c>
      <c r="Z16" s="17">
        <v>1627</v>
      </c>
      <c r="AA16" s="17">
        <v>1715</v>
      </c>
      <c r="AB16" s="17">
        <v>1661</v>
      </c>
      <c r="AC16" s="18">
        <v>1806</v>
      </c>
      <c r="AD16" s="18">
        <v>2147</v>
      </c>
      <c r="AE16" s="18">
        <f>2490+12</f>
        <v>2502</v>
      </c>
      <c r="AF16" s="18">
        <v>2847</v>
      </c>
      <c r="AG16" s="18">
        <v>3164</v>
      </c>
      <c r="AH16" s="18">
        <v>3406</v>
      </c>
      <c r="AI16" s="18">
        <v>3495</v>
      </c>
      <c r="AJ16" s="18">
        <v>3536</v>
      </c>
      <c r="AK16" s="18">
        <v>3575</v>
      </c>
      <c r="AL16" s="18">
        <v>3933</v>
      </c>
      <c r="AM16" s="18">
        <v>4058</v>
      </c>
      <c r="AN16" s="18">
        <v>4174</v>
      </c>
      <c r="AO16" s="18">
        <v>4124</v>
      </c>
      <c r="AP16" s="18">
        <v>4731</v>
      </c>
      <c r="AQ16" s="19">
        <v>4677</v>
      </c>
      <c r="AR16" s="20">
        <v>4678</v>
      </c>
    </row>
    <row r="17" spans="1:44" ht="17.850000000000001" customHeight="1" x14ac:dyDescent="0.25">
      <c r="A17" s="15" t="s">
        <v>19</v>
      </c>
      <c r="B17" s="17"/>
      <c r="C17" s="17">
        <v>518</v>
      </c>
      <c r="D17" s="17">
        <v>345</v>
      </c>
      <c r="E17" s="17">
        <v>338</v>
      </c>
      <c r="F17" s="17">
        <v>398</v>
      </c>
      <c r="G17" s="17">
        <v>441</v>
      </c>
      <c r="H17" s="17">
        <v>383</v>
      </c>
      <c r="I17" s="17">
        <v>448</v>
      </c>
      <c r="J17" s="17">
        <v>371</v>
      </c>
      <c r="K17" s="17">
        <v>416</v>
      </c>
      <c r="L17" s="17">
        <v>414</v>
      </c>
      <c r="M17" s="17">
        <v>438</v>
      </c>
      <c r="N17" s="17">
        <v>396</v>
      </c>
      <c r="O17" s="17">
        <v>400</v>
      </c>
      <c r="P17" s="17">
        <v>440</v>
      </c>
      <c r="Q17" s="17">
        <v>499</v>
      </c>
      <c r="R17" s="17">
        <v>559</v>
      </c>
      <c r="S17" s="17">
        <v>659</v>
      </c>
      <c r="T17" s="17">
        <v>654</v>
      </c>
      <c r="U17" s="17">
        <v>622</v>
      </c>
      <c r="V17" s="17">
        <v>719</v>
      </c>
      <c r="W17" s="17">
        <v>819</v>
      </c>
      <c r="X17" s="17">
        <v>846</v>
      </c>
      <c r="Y17" s="17">
        <v>733</v>
      </c>
      <c r="Z17" s="17">
        <v>729</v>
      </c>
      <c r="AA17" s="17">
        <v>820</v>
      </c>
      <c r="AB17" s="17">
        <v>1016</v>
      </c>
      <c r="AC17" s="18">
        <v>1076</v>
      </c>
      <c r="AD17" s="18">
        <v>981</v>
      </c>
      <c r="AE17" s="18">
        <v>1011</v>
      </c>
      <c r="AF17" s="18">
        <v>1180</v>
      </c>
      <c r="AG17" s="18">
        <v>1391</v>
      </c>
      <c r="AH17" s="18">
        <v>1527</v>
      </c>
      <c r="AI17" s="18">
        <v>1699</v>
      </c>
      <c r="AJ17" s="18">
        <v>1820</v>
      </c>
      <c r="AK17" s="18">
        <v>1927</v>
      </c>
      <c r="AL17" s="18">
        <v>2170</v>
      </c>
      <c r="AM17" s="18">
        <v>2367</v>
      </c>
      <c r="AN17" s="18">
        <v>2420</v>
      </c>
      <c r="AO17" s="18">
        <v>2464</v>
      </c>
      <c r="AP17" s="18">
        <v>2861</v>
      </c>
      <c r="AQ17" s="19">
        <v>2795</v>
      </c>
      <c r="AR17" s="20">
        <v>2706</v>
      </c>
    </row>
    <row r="18" spans="1:44" ht="17.850000000000001" customHeight="1" x14ac:dyDescent="0.25">
      <c r="A18" s="15" t="s">
        <v>24</v>
      </c>
      <c r="B18" s="17">
        <v>1035</v>
      </c>
      <c r="C18" s="17">
        <v>1334</v>
      </c>
      <c r="D18" s="17">
        <v>1410</v>
      </c>
      <c r="E18" s="17">
        <v>1759</v>
      </c>
      <c r="F18" s="17">
        <v>2049</v>
      </c>
      <c r="G18" s="17">
        <v>2225</v>
      </c>
      <c r="H18" s="17">
        <v>2043</v>
      </c>
      <c r="I18" s="17">
        <v>2503</v>
      </c>
      <c r="J18" s="17">
        <v>1983</v>
      </c>
      <c r="K18" s="17">
        <v>2272</v>
      </c>
      <c r="L18" s="17">
        <v>2483</v>
      </c>
      <c r="M18" s="17">
        <v>2615</v>
      </c>
      <c r="N18" s="17">
        <v>2717</v>
      </c>
      <c r="O18" s="17">
        <v>2721</v>
      </c>
      <c r="P18" s="17">
        <v>2705</v>
      </c>
      <c r="Q18" s="17">
        <v>2647</v>
      </c>
      <c r="R18" s="17">
        <v>2694</v>
      </c>
      <c r="S18" s="17">
        <v>2772</v>
      </c>
      <c r="T18" s="17">
        <v>2551</v>
      </c>
      <c r="U18" s="17">
        <v>2661</v>
      </c>
      <c r="V18" s="17">
        <v>2750</v>
      </c>
      <c r="W18" s="17">
        <v>2692</v>
      </c>
      <c r="X18" s="17">
        <v>2612</v>
      </c>
      <c r="Y18" s="17">
        <v>2451</v>
      </c>
      <c r="Z18" s="17">
        <v>2059</v>
      </c>
      <c r="AA18" s="17">
        <v>2074</v>
      </c>
      <c r="AB18" s="17">
        <v>1899</v>
      </c>
      <c r="AC18" s="18">
        <v>1995</v>
      </c>
      <c r="AD18" s="18">
        <v>1877</v>
      </c>
      <c r="AE18" s="18">
        <f>1918+4</f>
        <v>1922</v>
      </c>
      <c r="AF18" s="18">
        <v>2005</v>
      </c>
      <c r="AG18" s="18">
        <v>2020</v>
      </c>
      <c r="AH18" s="18">
        <v>2134</v>
      </c>
      <c r="AI18" s="18">
        <v>2165</v>
      </c>
      <c r="AJ18" s="18">
        <v>2312</v>
      </c>
      <c r="AK18" s="18">
        <v>2419</v>
      </c>
      <c r="AL18" s="18">
        <v>2569</v>
      </c>
      <c r="AM18" s="18">
        <v>2720</v>
      </c>
      <c r="AN18" s="18">
        <v>2854</v>
      </c>
      <c r="AO18" s="18">
        <v>2781</v>
      </c>
      <c r="AP18" s="18">
        <v>3377</v>
      </c>
      <c r="AQ18" s="19">
        <v>3772</v>
      </c>
      <c r="AR18" s="20">
        <v>4026</v>
      </c>
    </row>
    <row r="19" spans="1:44" ht="17.850000000000001" customHeight="1" x14ac:dyDescent="0.25">
      <c r="A19" s="15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>
        <v>31</v>
      </c>
      <c r="Y19" s="17">
        <v>48</v>
      </c>
      <c r="Z19" s="17">
        <v>123</v>
      </c>
      <c r="AA19" s="17">
        <v>170</v>
      </c>
      <c r="AB19" s="17">
        <v>192</v>
      </c>
      <c r="AC19" s="18">
        <v>258</v>
      </c>
      <c r="AD19" s="18">
        <v>250</v>
      </c>
      <c r="AE19" s="18">
        <f>279+3</f>
        <v>282</v>
      </c>
      <c r="AF19" s="18">
        <v>317</v>
      </c>
      <c r="AG19" s="18">
        <v>380</v>
      </c>
      <c r="AH19" s="18">
        <v>392</v>
      </c>
      <c r="AI19" s="18">
        <v>441</v>
      </c>
      <c r="AJ19" s="18">
        <v>508</v>
      </c>
      <c r="AK19" s="18">
        <v>552</v>
      </c>
      <c r="AL19" s="18">
        <v>624</v>
      </c>
      <c r="AM19" s="18">
        <v>649</v>
      </c>
      <c r="AN19" s="18">
        <v>754</v>
      </c>
      <c r="AO19" s="18">
        <v>714</v>
      </c>
      <c r="AP19" s="18">
        <v>810</v>
      </c>
      <c r="AQ19" s="19">
        <v>750</v>
      </c>
      <c r="AR19" s="20">
        <v>704</v>
      </c>
    </row>
    <row r="20" spans="1:44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10"/>
      <c r="AR20" s="11"/>
    </row>
    <row r="21" spans="1:44" ht="25.15" customHeight="1" x14ac:dyDescent="0.25">
      <c r="A21" s="12" t="s">
        <v>3</v>
      </c>
      <c r="B21" s="13">
        <f t="shared" ref="B21:AC21" si="4">SUM(B23:B29)</f>
        <v>1381</v>
      </c>
      <c r="C21" s="13">
        <f t="shared" si="4"/>
        <v>2261</v>
      </c>
      <c r="D21" s="13">
        <f t="shared" si="4"/>
        <v>1863</v>
      </c>
      <c r="E21" s="13">
        <f t="shared" si="4"/>
        <v>1940</v>
      </c>
      <c r="F21" s="13">
        <f t="shared" si="4"/>
        <v>2105</v>
      </c>
      <c r="G21" s="13">
        <f t="shared" si="4"/>
        <v>2258</v>
      </c>
      <c r="H21" s="13">
        <f t="shared" si="4"/>
        <v>2045</v>
      </c>
      <c r="I21" s="13">
        <f t="shared" si="4"/>
        <v>2963</v>
      </c>
      <c r="J21" s="13">
        <f t="shared" si="4"/>
        <v>1776</v>
      </c>
      <c r="K21" s="13">
        <f t="shared" si="4"/>
        <v>2561</v>
      </c>
      <c r="L21" s="13">
        <f t="shared" si="4"/>
        <v>3494</v>
      </c>
      <c r="M21" s="13">
        <f t="shared" si="4"/>
        <v>3219</v>
      </c>
      <c r="N21" s="13">
        <f t="shared" si="4"/>
        <v>4038</v>
      </c>
      <c r="O21" s="13">
        <f t="shared" si="4"/>
        <v>4152</v>
      </c>
      <c r="P21" s="13">
        <f t="shared" si="4"/>
        <v>4750</v>
      </c>
      <c r="Q21" s="13">
        <f t="shared" si="4"/>
        <v>5325</v>
      </c>
      <c r="R21" s="13">
        <f t="shared" si="4"/>
        <v>5924</v>
      </c>
      <c r="S21" s="13">
        <f t="shared" si="4"/>
        <v>6480</v>
      </c>
      <c r="T21" s="13">
        <f t="shared" si="4"/>
        <v>6652</v>
      </c>
      <c r="U21" s="13">
        <f t="shared" si="4"/>
        <v>6800</v>
      </c>
      <c r="V21" s="13">
        <f t="shared" si="4"/>
        <v>7040</v>
      </c>
      <c r="W21" s="13">
        <f t="shared" si="4"/>
        <v>6863</v>
      </c>
      <c r="X21" s="13">
        <f t="shared" si="4"/>
        <v>6870</v>
      </c>
      <c r="Y21" s="13">
        <f t="shared" si="4"/>
        <v>6160</v>
      </c>
      <c r="Z21" s="13">
        <f t="shared" si="4"/>
        <v>5244</v>
      </c>
      <c r="AA21" s="13">
        <f t="shared" si="4"/>
        <v>4655</v>
      </c>
      <c r="AB21" s="13">
        <f t="shared" si="4"/>
        <v>5058</v>
      </c>
      <c r="AC21" s="13">
        <f t="shared" si="4"/>
        <v>5795</v>
      </c>
      <c r="AD21" s="13">
        <f>SUM(AD23:AD29)</f>
        <v>6078</v>
      </c>
      <c r="AE21" s="13">
        <f>SUM(AE23:AE29)</f>
        <v>6463</v>
      </c>
      <c r="AF21" s="13">
        <f>SUM(AF23:AF29)</f>
        <v>6562</v>
      </c>
      <c r="AG21" s="13">
        <f t="shared" ref="AG21:AR21" si="5">SUM(AG23:AG29)</f>
        <v>6744</v>
      </c>
      <c r="AH21" s="13">
        <f t="shared" si="5"/>
        <v>7105</v>
      </c>
      <c r="AI21" s="13">
        <f t="shared" si="5"/>
        <v>7541</v>
      </c>
      <c r="AJ21" s="13">
        <f t="shared" si="5"/>
        <v>8098</v>
      </c>
      <c r="AK21" s="13">
        <f t="shared" si="5"/>
        <v>8416</v>
      </c>
      <c r="AL21" s="13">
        <f t="shared" si="5"/>
        <v>8901</v>
      </c>
      <c r="AM21" s="13">
        <f t="shared" si="5"/>
        <v>9422</v>
      </c>
      <c r="AN21" s="13">
        <f t="shared" si="5"/>
        <v>9486</v>
      </c>
      <c r="AO21" s="13">
        <f t="shared" si="5"/>
        <v>8972</v>
      </c>
      <c r="AP21" s="13">
        <f t="shared" si="5"/>
        <v>9742</v>
      </c>
      <c r="AQ21" s="13">
        <f t="shared" si="5"/>
        <v>9272</v>
      </c>
      <c r="AR21" s="14">
        <f t="shared" si="5"/>
        <v>8681</v>
      </c>
    </row>
    <row r="22" spans="1:44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10"/>
      <c r="AR22" s="11"/>
    </row>
    <row r="23" spans="1:44" ht="17.850000000000001" customHeight="1" x14ac:dyDescent="0.25">
      <c r="A23" s="15" t="s">
        <v>4</v>
      </c>
      <c r="B23" s="17">
        <v>156</v>
      </c>
      <c r="C23" s="17">
        <v>241</v>
      </c>
      <c r="D23" s="17">
        <v>203</v>
      </c>
      <c r="E23" s="17">
        <v>167</v>
      </c>
      <c r="F23" s="17">
        <v>154</v>
      </c>
      <c r="G23" s="17">
        <v>252</v>
      </c>
      <c r="H23" s="17">
        <v>309</v>
      </c>
      <c r="I23" s="17">
        <v>382</v>
      </c>
      <c r="J23" s="17">
        <v>259</v>
      </c>
      <c r="K23" s="17">
        <v>437</v>
      </c>
      <c r="L23" s="17">
        <v>623</v>
      </c>
      <c r="M23" s="17">
        <v>664</v>
      </c>
      <c r="N23" s="17">
        <v>760</v>
      </c>
      <c r="O23" s="17">
        <v>740</v>
      </c>
      <c r="P23" s="17">
        <v>807</v>
      </c>
      <c r="Q23" s="17">
        <v>816</v>
      </c>
      <c r="R23" s="17">
        <v>825</v>
      </c>
      <c r="S23" s="17">
        <v>853</v>
      </c>
      <c r="T23" s="17">
        <v>944</v>
      </c>
      <c r="U23" s="17">
        <v>1030</v>
      </c>
      <c r="V23" s="17">
        <v>1068</v>
      </c>
      <c r="W23" s="17">
        <v>1032</v>
      </c>
      <c r="X23" s="17">
        <v>997</v>
      </c>
      <c r="Y23" s="17">
        <v>882</v>
      </c>
      <c r="Z23" s="17">
        <v>761</v>
      </c>
      <c r="AA23" s="17">
        <v>723</v>
      </c>
      <c r="AB23" s="17">
        <v>802</v>
      </c>
      <c r="AC23" s="27">
        <v>955</v>
      </c>
      <c r="AD23" s="27">
        <v>1059</v>
      </c>
      <c r="AE23" s="27">
        <v>1166</v>
      </c>
      <c r="AF23" s="27">
        <v>1128</v>
      </c>
      <c r="AG23" s="27">
        <v>1115</v>
      </c>
      <c r="AH23" s="27">
        <v>1180</v>
      </c>
      <c r="AI23" s="27">
        <v>1132</v>
      </c>
      <c r="AJ23" s="27">
        <v>1192</v>
      </c>
      <c r="AK23" s="27">
        <v>1261</v>
      </c>
      <c r="AL23" s="27">
        <v>1300</v>
      </c>
      <c r="AM23" s="27">
        <v>1395</v>
      </c>
      <c r="AN23" s="27">
        <v>1379</v>
      </c>
      <c r="AO23" s="27">
        <v>1265</v>
      </c>
      <c r="AP23" s="27">
        <v>1354</v>
      </c>
      <c r="AQ23" s="19">
        <v>1236</v>
      </c>
      <c r="AR23" s="20">
        <v>1069</v>
      </c>
    </row>
    <row r="24" spans="1:44" ht="17.850000000000001" customHeight="1" x14ac:dyDescent="0.25">
      <c r="A24" s="15" t="s">
        <v>5</v>
      </c>
      <c r="B24" s="17">
        <v>37</v>
      </c>
      <c r="C24" s="17">
        <v>59</v>
      </c>
      <c r="D24" s="17">
        <v>66</v>
      </c>
      <c r="E24" s="17">
        <v>45</v>
      </c>
      <c r="F24" s="17">
        <v>122</v>
      </c>
      <c r="G24" s="17">
        <v>105</v>
      </c>
      <c r="H24" s="17">
        <v>110</v>
      </c>
      <c r="I24" s="17">
        <v>175</v>
      </c>
      <c r="J24" s="17">
        <v>90</v>
      </c>
      <c r="K24" s="17">
        <v>134</v>
      </c>
      <c r="L24" s="17">
        <v>143</v>
      </c>
      <c r="M24" s="17">
        <v>88</v>
      </c>
      <c r="N24" s="17">
        <v>119</v>
      </c>
      <c r="O24" s="17">
        <v>112</v>
      </c>
      <c r="P24" s="17">
        <v>138</v>
      </c>
      <c r="Q24" s="17">
        <v>148</v>
      </c>
      <c r="R24" s="17">
        <v>171</v>
      </c>
      <c r="S24" s="17">
        <v>218</v>
      </c>
      <c r="T24" s="17">
        <v>221</v>
      </c>
      <c r="U24" s="17">
        <v>229</v>
      </c>
      <c r="V24" s="17">
        <v>180</v>
      </c>
      <c r="W24" s="17">
        <v>174</v>
      </c>
      <c r="X24" s="17">
        <v>201</v>
      </c>
      <c r="Y24" s="17">
        <v>155</v>
      </c>
      <c r="Z24" s="17">
        <v>113</v>
      </c>
      <c r="AA24" s="17">
        <v>124</v>
      </c>
      <c r="AB24" s="17">
        <v>93</v>
      </c>
      <c r="AC24" s="27">
        <v>155</v>
      </c>
      <c r="AD24" s="27">
        <v>158</v>
      </c>
      <c r="AE24" s="27">
        <v>209</v>
      </c>
      <c r="AF24" s="27">
        <v>207</v>
      </c>
      <c r="AG24" s="27">
        <v>222</v>
      </c>
      <c r="AH24" s="27">
        <v>203</v>
      </c>
      <c r="AI24" s="27">
        <v>214</v>
      </c>
      <c r="AJ24" s="27">
        <v>266</v>
      </c>
      <c r="AK24" s="27">
        <v>253</v>
      </c>
      <c r="AL24" s="27">
        <v>220</v>
      </c>
      <c r="AM24" s="27">
        <v>215</v>
      </c>
      <c r="AN24" s="27">
        <v>212</v>
      </c>
      <c r="AO24" s="27">
        <v>224</v>
      </c>
      <c r="AP24" s="27">
        <v>269</v>
      </c>
      <c r="AQ24" s="19">
        <v>301</v>
      </c>
      <c r="AR24" s="20">
        <v>339</v>
      </c>
    </row>
    <row r="25" spans="1:44" ht="17.850000000000001" customHeight="1" x14ac:dyDescent="0.25">
      <c r="A25" s="15" t="s">
        <v>6</v>
      </c>
      <c r="B25" s="17">
        <v>126</v>
      </c>
      <c r="C25" s="17">
        <v>192</v>
      </c>
      <c r="D25" s="17">
        <v>103</v>
      </c>
      <c r="E25" s="17">
        <v>96</v>
      </c>
      <c r="F25" s="17">
        <v>197</v>
      </c>
      <c r="G25" s="17">
        <v>254</v>
      </c>
      <c r="H25" s="17">
        <v>220</v>
      </c>
      <c r="I25" s="17">
        <v>361</v>
      </c>
      <c r="J25" s="17">
        <v>220</v>
      </c>
      <c r="K25" s="17">
        <v>250</v>
      </c>
      <c r="L25" s="17">
        <v>385</v>
      </c>
      <c r="M25" s="17">
        <v>306</v>
      </c>
      <c r="N25" s="17">
        <v>412</v>
      </c>
      <c r="O25" s="17">
        <v>390</v>
      </c>
      <c r="P25" s="17">
        <v>477</v>
      </c>
      <c r="Q25" s="17">
        <v>538</v>
      </c>
      <c r="R25" s="17">
        <v>613</v>
      </c>
      <c r="S25" s="17">
        <v>655</v>
      </c>
      <c r="T25" s="17">
        <v>659</v>
      </c>
      <c r="U25" s="17">
        <v>696</v>
      </c>
      <c r="V25" s="17">
        <v>703</v>
      </c>
      <c r="W25" s="17">
        <v>690</v>
      </c>
      <c r="X25" s="17">
        <v>691</v>
      </c>
      <c r="Y25" s="17">
        <v>696</v>
      </c>
      <c r="Z25" s="17">
        <v>569</v>
      </c>
      <c r="AA25" s="17">
        <v>529</v>
      </c>
      <c r="AB25" s="17">
        <v>557</v>
      </c>
      <c r="AC25" s="27">
        <v>591</v>
      </c>
      <c r="AD25" s="27">
        <v>610</v>
      </c>
      <c r="AE25" s="27">
        <v>608</v>
      </c>
      <c r="AF25" s="27">
        <v>652</v>
      </c>
      <c r="AG25" s="27">
        <v>700</v>
      </c>
      <c r="AH25" s="27">
        <v>681</v>
      </c>
      <c r="AI25" s="27">
        <v>777</v>
      </c>
      <c r="AJ25" s="27">
        <v>820</v>
      </c>
      <c r="AK25" s="27">
        <v>901</v>
      </c>
      <c r="AL25" s="27">
        <v>924</v>
      </c>
      <c r="AM25" s="27">
        <v>935</v>
      </c>
      <c r="AN25" s="27">
        <v>1002</v>
      </c>
      <c r="AO25" s="27">
        <v>963</v>
      </c>
      <c r="AP25" s="27">
        <v>1096</v>
      </c>
      <c r="AQ25" s="19">
        <v>961</v>
      </c>
      <c r="AR25" s="20">
        <v>948</v>
      </c>
    </row>
    <row r="26" spans="1:44" ht="17.850000000000001" customHeight="1" x14ac:dyDescent="0.25">
      <c r="A26" s="15" t="s">
        <v>7</v>
      </c>
      <c r="B26" s="17">
        <v>262</v>
      </c>
      <c r="C26" s="17">
        <v>425</v>
      </c>
      <c r="D26" s="17">
        <v>300</v>
      </c>
      <c r="E26" s="17">
        <v>224</v>
      </c>
      <c r="F26" s="17">
        <v>272</v>
      </c>
      <c r="G26" s="17">
        <v>300</v>
      </c>
      <c r="H26" s="17">
        <v>248</v>
      </c>
      <c r="I26" s="17">
        <v>427</v>
      </c>
      <c r="J26" s="17">
        <v>253</v>
      </c>
      <c r="K26" s="17">
        <v>405</v>
      </c>
      <c r="L26" s="17">
        <v>531</v>
      </c>
      <c r="M26" s="17">
        <v>506</v>
      </c>
      <c r="N26" s="17">
        <v>694</v>
      </c>
      <c r="O26" s="17">
        <v>779</v>
      </c>
      <c r="P26" s="17">
        <v>1007</v>
      </c>
      <c r="Q26" s="17">
        <v>1185</v>
      </c>
      <c r="R26" s="17">
        <v>1212</v>
      </c>
      <c r="S26" s="17">
        <v>1133</v>
      </c>
      <c r="T26" s="17">
        <v>1175</v>
      </c>
      <c r="U26" s="17">
        <v>1149</v>
      </c>
      <c r="V26" s="17">
        <v>1301</v>
      </c>
      <c r="W26" s="17">
        <v>1160</v>
      </c>
      <c r="X26" s="17">
        <v>1290</v>
      </c>
      <c r="Y26" s="17">
        <v>1171</v>
      </c>
      <c r="Z26" s="17">
        <v>940</v>
      </c>
      <c r="AA26" s="17">
        <v>773</v>
      </c>
      <c r="AB26" s="17">
        <v>841</v>
      </c>
      <c r="AC26" s="27">
        <v>964</v>
      </c>
      <c r="AD26" s="27">
        <v>820</v>
      </c>
      <c r="AE26" s="27">
        <v>796</v>
      </c>
      <c r="AF26" s="27">
        <v>708</v>
      </c>
      <c r="AG26" s="27">
        <v>719</v>
      </c>
      <c r="AH26" s="27">
        <v>646</v>
      </c>
      <c r="AI26" s="27">
        <v>681</v>
      </c>
      <c r="AJ26" s="27">
        <v>762</v>
      </c>
      <c r="AK26" s="27">
        <v>777</v>
      </c>
      <c r="AL26" s="27">
        <v>821</v>
      </c>
      <c r="AM26" s="27">
        <v>797</v>
      </c>
      <c r="AN26" s="27">
        <v>769</v>
      </c>
      <c r="AO26" s="27">
        <v>684</v>
      </c>
      <c r="AP26" s="27">
        <v>786</v>
      </c>
      <c r="AQ26" s="19">
        <v>744</v>
      </c>
      <c r="AR26" s="20">
        <v>747</v>
      </c>
    </row>
    <row r="27" spans="1:44" ht="17.850000000000001" customHeight="1" x14ac:dyDescent="0.25">
      <c r="A27" s="15" t="s">
        <v>8</v>
      </c>
      <c r="B27" s="17">
        <v>512</v>
      </c>
      <c r="C27" s="17">
        <v>870</v>
      </c>
      <c r="D27" s="17">
        <v>799</v>
      </c>
      <c r="E27" s="17">
        <v>971</v>
      </c>
      <c r="F27" s="17">
        <v>929</v>
      </c>
      <c r="G27" s="17">
        <v>780</v>
      </c>
      <c r="H27" s="17">
        <v>695</v>
      </c>
      <c r="I27" s="17">
        <v>801</v>
      </c>
      <c r="J27" s="17">
        <v>412</v>
      </c>
      <c r="K27" s="17">
        <v>668</v>
      </c>
      <c r="L27" s="17">
        <v>826</v>
      </c>
      <c r="M27" s="17">
        <v>821</v>
      </c>
      <c r="N27" s="17">
        <v>1114</v>
      </c>
      <c r="O27" s="17">
        <v>1144</v>
      </c>
      <c r="P27" s="17">
        <v>1239</v>
      </c>
      <c r="Q27" s="17">
        <v>1321</v>
      </c>
      <c r="R27" s="17">
        <v>1419</v>
      </c>
      <c r="S27" s="17">
        <v>1638</v>
      </c>
      <c r="T27" s="17">
        <v>1559</v>
      </c>
      <c r="U27" s="17">
        <v>1565</v>
      </c>
      <c r="V27" s="17">
        <v>1499</v>
      </c>
      <c r="W27" s="17">
        <v>1480</v>
      </c>
      <c r="X27" s="17">
        <v>1413</v>
      </c>
      <c r="Y27" s="17">
        <v>1317</v>
      </c>
      <c r="Z27" s="17">
        <v>1214</v>
      </c>
      <c r="AA27" s="17">
        <v>1095</v>
      </c>
      <c r="AB27" s="17">
        <v>1434</v>
      </c>
      <c r="AC27" s="27">
        <v>1576</v>
      </c>
      <c r="AD27" s="27">
        <v>1722</v>
      </c>
      <c r="AE27" s="27">
        <v>1793</v>
      </c>
      <c r="AF27" s="27">
        <v>1899</v>
      </c>
      <c r="AG27" s="27">
        <v>1972</v>
      </c>
      <c r="AH27" s="27">
        <v>2160</v>
      </c>
      <c r="AI27" s="27">
        <v>2356</v>
      </c>
      <c r="AJ27" s="27">
        <v>2464</v>
      </c>
      <c r="AK27" s="27">
        <v>2561</v>
      </c>
      <c r="AL27" s="27">
        <v>2705</v>
      </c>
      <c r="AM27" s="27">
        <v>2839</v>
      </c>
      <c r="AN27" s="27">
        <v>2733</v>
      </c>
      <c r="AO27" s="27">
        <v>2552</v>
      </c>
      <c r="AP27" s="27">
        <v>2656</v>
      </c>
      <c r="AQ27" s="19">
        <v>2477</v>
      </c>
      <c r="AR27" s="20">
        <v>2333</v>
      </c>
    </row>
    <row r="28" spans="1:44" ht="17.850000000000001" customHeight="1" x14ac:dyDescent="0.25">
      <c r="A28" s="15" t="s">
        <v>9</v>
      </c>
      <c r="B28" s="17">
        <v>58</v>
      </c>
      <c r="C28" s="17">
        <v>96</v>
      </c>
      <c r="D28" s="17">
        <v>42</v>
      </c>
      <c r="E28" s="17">
        <v>57</v>
      </c>
      <c r="F28" s="17">
        <v>92</v>
      </c>
      <c r="G28" s="17">
        <v>140</v>
      </c>
      <c r="H28" s="17">
        <v>127</v>
      </c>
      <c r="I28" s="17">
        <v>199</v>
      </c>
      <c r="J28" s="17">
        <v>136</v>
      </c>
      <c r="K28" s="17">
        <v>237</v>
      </c>
      <c r="L28" s="17">
        <v>295</v>
      </c>
      <c r="M28" s="17">
        <v>296</v>
      </c>
      <c r="N28" s="17">
        <v>369</v>
      </c>
      <c r="O28" s="17">
        <v>418</v>
      </c>
      <c r="P28" s="17">
        <v>445</v>
      </c>
      <c r="Q28" s="17">
        <v>518</v>
      </c>
      <c r="R28" s="17">
        <v>681</v>
      </c>
      <c r="S28" s="17">
        <v>830</v>
      </c>
      <c r="T28" s="17">
        <v>880</v>
      </c>
      <c r="U28" s="17">
        <v>921</v>
      </c>
      <c r="V28" s="17">
        <v>1017</v>
      </c>
      <c r="W28" s="17">
        <v>1053</v>
      </c>
      <c r="X28" s="17">
        <v>1034</v>
      </c>
      <c r="Y28" s="17">
        <v>906</v>
      </c>
      <c r="Z28" s="17">
        <v>781</v>
      </c>
      <c r="AA28" s="17">
        <v>683</v>
      </c>
      <c r="AB28" s="17">
        <v>685</v>
      </c>
      <c r="AC28" s="27">
        <v>860</v>
      </c>
      <c r="AD28" s="27">
        <v>951</v>
      </c>
      <c r="AE28" s="27">
        <v>1045</v>
      </c>
      <c r="AF28" s="27">
        <v>1038</v>
      </c>
      <c r="AG28" s="27">
        <v>1054</v>
      </c>
      <c r="AH28" s="27">
        <v>1143</v>
      </c>
      <c r="AI28" s="27">
        <v>1242</v>
      </c>
      <c r="AJ28" s="27">
        <v>1381</v>
      </c>
      <c r="AK28" s="27">
        <v>1382</v>
      </c>
      <c r="AL28" s="27">
        <v>1548</v>
      </c>
      <c r="AM28" s="27">
        <v>1778</v>
      </c>
      <c r="AN28" s="27">
        <v>1800</v>
      </c>
      <c r="AO28" s="27">
        <v>1816</v>
      </c>
      <c r="AP28" s="27">
        <v>2040</v>
      </c>
      <c r="AQ28" s="19">
        <v>1988</v>
      </c>
      <c r="AR28" s="20">
        <v>1763</v>
      </c>
    </row>
    <row r="29" spans="1:44" ht="17.850000000000001" customHeight="1" x14ac:dyDescent="0.25">
      <c r="A29" s="28" t="s">
        <v>10</v>
      </c>
      <c r="B29" s="29">
        <v>230</v>
      </c>
      <c r="C29" s="29">
        <v>378</v>
      </c>
      <c r="D29" s="29">
        <v>350</v>
      </c>
      <c r="E29" s="29">
        <v>380</v>
      </c>
      <c r="F29" s="29">
        <v>339</v>
      </c>
      <c r="G29" s="29">
        <v>427</v>
      </c>
      <c r="H29" s="29">
        <v>336</v>
      </c>
      <c r="I29" s="29">
        <v>618</v>
      </c>
      <c r="J29" s="29">
        <v>406</v>
      </c>
      <c r="K29" s="29">
        <v>430</v>
      </c>
      <c r="L29" s="29">
        <v>691</v>
      </c>
      <c r="M29" s="29">
        <v>538</v>
      </c>
      <c r="N29" s="29">
        <v>570</v>
      </c>
      <c r="O29" s="29">
        <v>569</v>
      </c>
      <c r="P29" s="29">
        <v>637</v>
      </c>
      <c r="Q29" s="29">
        <v>799</v>
      </c>
      <c r="R29" s="29">
        <v>1003</v>
      </c>
      <c r="S29" s="29">
        <v>1153</v>
      </c>
      <c r="T29" s="29">
        <v>1214</v>
      </c>
      <c r="U29" s="29">
        <v>1210</v>
      </c>
      <c r="V29" s="29">
        <v>1272</v>
      </c>
      <c r="W29" s="29">
        <v>1274</v>
      </c>
      <c r="X29" s="29">
        <v>1244</v>
      </c>
      <c r="Y29" s="29">
        <v>1033</v>
      </c>
      <c r="Z29" s="29">
        <v>866</v>
      </c>
      <c r="AA29" s="29">
        <v>728</v>
      </c>
      <c r="AB29" s="29">
        <v>646</v>
      </c>
      <c r="AC29" s="30">
        <v>694</v>
      </c>
      <c r="AD29" s="30">
        <v>758</v>
      </c>
      <c r="AE29" s="30">
        <v>846</v>
      </c>
      <c r="AF29" s="30">
        <v>930</v>
      </c>
      <c r="AG29" s="30">
        <v>962</v>
      </c>
      <c r="AH29" s="30">
        <v>1092</v>
      </c>
      <c r="AI29" s="30">
        <v>1139</v>
      </c>
      <c r="AJ29" s="30">
        <v>1213</v>
      </c>
      <c r="AK29" s="30">
        <v>1281</v>
      </c>
      <c r="AL29" s="30">
        <v>1383</v>
      </c>
      <c r="AM29" s="30">
        <v>1463</v>
      </c>
      <c r="AN29" s="30">
        <v>1591</v>
      </c>
      <c r="AO29" s="30">
        <v>1468</v>
      </c>
      <c r="AP29" s="30">
        <v>1541</v>
      </c>
      <c r="AQ29" s="31">
        <v>1565</v>
      </c>
      <c r="AR29" s="32">
        <v>1482</v>
      </c>
    </row>
    <row r="30" spans="1:44" ht="13.5" customHeight="1" x14ac:dyDescent="0.25">
      <c r="A30" s="38" t="s">
        <v>20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4" ht="12.95" customHeight="1" x14ac:dyDescent="0.25">
      <c r="A31" s="47" t="s">
        <v>21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44" ht="12.95" customHeight="1" x14ac:dyDescent="0.25">
      <c r="A32" s="33" t="s">
        <v>14</v>
      </c>
    </row>
    <row r="33" spans="2:15" x14ac:dyDescent="0.2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7" spans="2:15" ht="64.150000000000006" customHeight="1" x14ac:dyDescent="0.25"/>
  </sheetData>
  <mergeCells count="6">
    <mergeCell ref="A2:AR2"/>
    <mergeCell ref="A1:AR1"/>
    <mergeCell ref="A31:O31"/>
    <mergeCell ref="A3:AR3"/>
    <mergeCell ref="A5:AR5"/>
    <mergeCell ref="A6:AR6"/>
  </mergeCells>
  <printOptions horizontalCentered="1"/>
  <pageMargins left="0.23622047244094491" right="0.15748031496062992" top="0.59055118110236227" bottom="0.74803149606299213" header="0.31496062992125984" footer="0.31496062992125984"/>
  <pageSetup scale="48" firstPageNumber="0" fitToHeight="0" orientation="landscape" r:id="rId1"/>
  <rowBreaks count="5" manualBreakCount="5">
    <brk id="36" max="42" man="1"/>
    <brk id="76" max="42" man="1"/>
    <brk id="118" max="42" man="1"/>
    <brk id="160" max="42" man="1"/>
    <brk id="20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matricula-sede-1981-2023 </vt:lpstr>
      <vt:lpstr>'matricula-sede-1981-2023 '!Área_de_impresión</vt:lpstr>
      <vt:lpstr>Excel_BuiltIn_Print_Area_1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DIPLAN - DEI</dc:creator>
  <cp:lastModifiedBy>Jahir Calvo</cp:lastModifiedBy>
  <cp:lastPrinted>2023-11-07T18:46:02Z</cp:lastPrinted>
  <dcterms:created xsi:type="dcterms:W3CDTF">2022-02-07T13:52:29Z</dcterms:created>
  <dcterms:modified xsi:type="dcterms:W3CDTF">2023-11-07T18:53:06Z</dcterms:modified>
</cp:coreProperties>
</file>