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lfredo.ibarra\Desktop\TRABAJO 2023\INFORMES DE GESTIÓN 2023\6. JUNIO\Transparencia\"/>
    </mc:Choice>
  </mc:AlternateContent>
  <xr:revisionPtr revIDLastSave="0" documentId="8_{C2C85A57-FA21-4A18-8452-50E92302DE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trícula  " sheetId="2" r:id="rId1"/>
  </sheets>
  <definedNames>
    <definedName name="_xlnm.Print_Area" localSheetId="0">'Matrícula  '!$A$1:$E$35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2" i="2" l="1"/>
  <c r="B31" i="2"/>
  <c r="B30" i="2"/>
  <c r="B29" i="2"/>
  <c r="B28" i="2"/>
  <c r="B27" i="2"/>
  <c r="B26" i="2"/>
  <c r="E24" i="2"/>
  <c r="D24" i="2"/>
  <c r="B22" i="2"/>
  <c r="B21" i="2"/>
  <c r="B20" i="2"/>
  <c r="B19" i="2"/>
  <c r="B18" i="2"/>
  <c r="B17" i="2"/>
  <c r="E15" i="2"/>
  <c r="E12" i="2" s="1"/>
  <c r="D15" i="2"/>
  <c r="D12" i="2" s="1"/>
  <c r="B24" i="2" l="1"/>
  <c r="B12" i="2"/>
  <c r="C26" i="2" s="1"/>
  <c r="B15" i="2"/>
  <c r="C24" i="2" l="1"/>
  <c r="D13" i="2"/>
  <c r="C20" i="2"/>
  <c r="C19" i="2"/>
  <c r="C17" i="2"/>
  <c r="C21" i="2"/>
  <c r="C28" i="2"/>
  <c r="C18" i="2"/>
  <c r="C31" i="2"/>
  <c r="C22" i="2"/>
  <c r="C27" i="2"/>
  <c r="E13" i="2"/>
  <c r="C15" i="2"/>
  <c r="C30" i="2"/>
  <c r="C32" i="2"/>
  <c r="C29" i="2"/>
  <c r="C12" i="2" l="1"/>
  <c r="B13" i="2"/>
</calcChain>
</file>

<file path=xl/sharedStrings.xml><?xml version="1.0" encoding="utf-8"?>
<sst xmlns="http://schemas.openxmlformats.org/spreadsheetml/2006/main" count="31" uniqueCount="31">
  <si>
    <t>UNIVERSIDAD TECNOLÓGICA DE PANAMÁ</t>
  </si>
  <si>
    <t>DIRECCIÓN GENERAL DE PLANIFICACIÓN UNIVERSITARIA</t>
  </si>
  <si>
    <t>DEPARTAMENTO DE ESTADÍSTICA E INDICADORES</t>
  </si>
  <si>
    <t xml:space="preserve"> MATRÍCULA PRELIMINAR, POR SEXO, SEGÚN SEDE</t>
  </si>
  <si>
    <t>PRIMER SEMESTRE 2023</t>
  </si>
  <si>
    <t>Sede</t>
  </si>
  <si>
    <t>Matrícula</t>
  </si>
  <si>
    <t>Total</t>
  </si>
  <si>
    <t>%</t>
  </si>
  <si>
    <t>Sexo</t>
  </si>
  <si>
    <t>Hombres</t>
  </si>
  <si>
    <t>Mujeres</t>
  </si>
  <si>
    <t>TOTAL</t>
  </si>
  <si>
    <t>Porcentaje</t>
  </si>
  <si>
    <t>SEDE PANAMÁ</t>
  </si>
  <si>
    <t>Facultad de Ing. Civil</t>
  </si>
  <si>
    <t>Facultad de Ing. Eléctrica</t>
  </si>
  <si>
    <t>Facultad de Ing. Industrial</t>
  </si>
  <si>
    <t>Facultad de Ing. Mecánica</t>
  </si>
  <si>
    <t xml:space="preserve">Facultad de Ing. de Sistemas Computacionales </t>
  </si>
  <si>
    <t>Facultad de Ciencias y Tecnología</t>
  </si>
  <si>
    <t>CENTROS REGIONALES</t>
  </si>
  <si>
    <t>Azuero</t>
  </si>
  <si>
    <t>Bocas del Toro</t>
  </si>
  <si>
    <t>Coclé</t>
  </si>
  <si>
    <t>Colón</t>
  </si>
  <si>
    <t>Chiriquí</t>
  </si>
  <si>
    <t>Panamá Oeste</t>
  </si>
  <si>
    <t>Veraguas</t>
  </si>
  <si>
    <t xml:space="preserve">Fuente: Sistema de Matrícula UTP. </t>
  </si>
  <si>
    <t xml:space="preserve">Matrícula al 2 de junio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</si>
</sst>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;[Red]#,##0"/>
    <numFmt numFmtId="165" formatCode="#,##0_ ;\-#,##0\ "/>
    <numFmt numFmtId="166" formatCode="0.0"/>
    <numFmt numFmtId="167" formatCode="#,##0.0"/>
  </numFmts>
  <fonts count="12" x14ac:knownFonts="1">
    <font>
      <sz val="10"/>
      <name val="Arial"/>
      <family val="2"/>
    </font>
    <font>
      <sz val="10"/>
      <color theme="0"/>
      <name val="Arial"/>
      <family val="2"/>
    </font>
    <font>
      <sz val="10"/>
      <color indexed="9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26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21"/>
      </patternFill>
    </fill>
    <fill>
      <patternFill patternType="solid">
        <fgColor rgb="FFBFEFE0"/>
        <bgColor indexed="21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0" fillId="0" borderId="0" xfId="0" applyNumberFormat="1"/>
    <xf numFmtId="0" fontId="2" fillId="0" borderId="0" xfId="0" applyFont="1"/>
    <xf numFmtId="3" fontId="2" fillId="0" borderId="0" xfId="0" applyNumberFormat="1" applyFont="1"/>
    <xf numFmtId="0" fontId="3" fillId="0" borderId="0" xfId="0" applyFont="1"/>
    <xf numFmtId="0" fontId="4" fillId="0" borderId="0" xfId="0" applyFont="1"/>
    <xf numFmtId="14" fontId="4" fillId="0" borderId="0" xfId="0" applyNumberFormat="1" applyFont="1" applyAlignment="1">
      <alignment horizontal="center" vertical="center" wrapText="1"/>
    </xf>
    <xf numFmtId="14" fontId="4" fillId="0" borderId="0" xfId="0" applyNumberFormat="1" applyFont="1"/>
    <xf numFmtId="164" fontId="1" fillId="0" borderId="0" xfId="0" applyNumberFormat="1" applyFont="1"/>
    <xf numFmtId="0" fontId="5" fillId="2" borderId="1" xfId="0" applyFont="1" applyFill="1" applyBorder="1"/>
    <xf numFmtId="165" fontId="5" fillId="2" borderId="0" xfId="0" applyNumberFormat="1" applyFont="1" applyFill="1"/>
    <xf numFmtId="165" fontId="5" fillId="2" borderId="4" xfId="0" applyNumberFormat="1" applyFont="1" applyFill="1" applyBorder="1"/>
    <xf numFmtId="165" fontId="5" fillId="2" borderId="6" xfId="0" applyNumberFormat="1" applyFont="1" applyFill="1" applyBorder="1" applyAlignment="1">
      <alignment horizontal="right"/>
    </xf>
    <xf numFmtId="0" fontId="5" fillId="2" borderId="4" xfId="0" applyFont="1" applyFill="1" applyBorder="1"/>
    <xf numFmtId="165" fontId="6" fillId="3" borderId="0" xfId="0" applyNumberFormat="1" applyFont="1" applyFill="1" applyAlignment="1">
      <alignment vertical="center"/>
    </xf>
    <xf numFmtId="165" fontId="6" fillId="3" borderId="4" xfId="0" applyNumberFormat="1" applyFont="1" applyFill="1" applyBorder="1" applyAlignment="1">
      <alignment vertical="center"/>
    </xf>
    <xf numFmtId="165" fontId="6" fillId="3" borderId="6" xfId="0" applyNumberFormat="1" applyFont="1" applyFill="1" applyBorder="1" applyAlignment="1">
      <alignment horizontal="right" vertical="center"/>
    </xf>
    <xf numFmtId="0" fontId="6" fillId="3" borderId="4" xfId="0" applyFont="1" applyFill="1" applyBorder="1" applyAlignment="1">
      <alignment vertical="center"/>
    </xf>
    <xf numFmtId="165" fontId="6" fillId="2" borderId="0" xfId="0" applyNumberFormat="1" applyFont="1" applyFill="1" applyAlignment="1">
      <alignment vertical="center"/>
    </xf>
    <xf numFmtId="165" fontId="6" fillId="2" borderId="4" xfId="0" applyNumberFormat="1" applyFont="1" applyFill="1" applyBorder="1" applyAlignment="1">
      <alignment vertical="center"/>
    </xf>
    <xf numFmtId="165" fontId="6" fillId="2" borderId="6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vertical="center"/>
    </xf>
    <xf numFmtId="3" fontId="5" fillId="2" borderId="0" xfId="0" applyNumberFormat="1" applyFont="1" applyFill="1"/>
    <xf numFmtId="3" fontId="5" fillId="2" borderId="4" xfId="0" applyNumberFormat="1" applyFont="1" applyFill="1" applyBorder="1"/>
    <xf numFmtId="0" fontId="5" fillId="2" borderId="6" xfId="0" applyFont="1" applyFill="1" applyBorder="1" applyAlignment="1">
      <alignment horizontal="right"/>
    </xf>
    <xf numFmtId="0" fontId="8" fillId="0" borderId="0" xfId="0" applyFont="1"/>
    <xf numFmtId="164" fontId="9" fillId="0" borderId="0" xfId="0" applyNumberFormat="1" applyFont="1"/>
    <xf numFmtId="167" fontId="5" fillId="2" borderId="0" xfId="0" applyNumberFormat="1" applyFont="1" applyFill="1"/>
    <xf numFmtId="167" fontId="5" fillId="2" borderId="4" xfId="0" applyNumberFormat="1" applyFont="1" applyFill="1" applyBorder="1"/>
    <xf numFmtId="167" fontId="5" fillId="2" borderId="6" xfId="0" applyNumberFormat="1" applyFont="1" applyFill="1" applyBorder="1" applyAlignment="1">
      <alignment horizontal="right"/>
    </xf>
    <xf numFmtId="0" fontId="7" fillId="2" borderId="4" xfId="0" applyFont="1" applyFill="1" applyBorder="1" applyAlignment="1">
      <alignment horizontal="center"/>
    </xf>
    <xf numFmtId="3" fontId="6" fillId="0" borderId="0" xfId="0" applyNumberFormat="1" applyFont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3" fontId="6" fillId="0" borderId="6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8" fillId="2" borderId="0" xfId="0" applyFont="1" applyFill="1"/>
    <xf numFmtId="0" fontId="8" fillId="2" borderId="7" xfId="0" applyFont="1" applyFill="1" applyBorder="1"/>
    <xf numFmtId="0" fontId="8" fillId="2" borderId="8" xfId="0" applyFont="1" applyFill="1" applyBorder="1"/>
    <xf numFmtId="0" fontId="8" fillId="2" borderId="9" xfId="0" applyFont="1" applyFill="1" applyBorder="1"/>
    <xf numFmtId="0" fontId="8" fillId="2" borderId="4" xfId="0" applyFont="1" applyFill="1" applyBorder="1"/>
    <xf numFmtId="0" fontId="10" fillId="4" borderId="0" xfId="0" applyFont="1" applyFill="1" applyAlignment="1">
      <alignment horizontal="center"/>
    </xf>
    <xf numFmtId="0" fontId="6" fillId="0" borderId="0" xfId="0" applyFont="1"/>
    <xf numFmtId="166" fontId="3" fillId="0" borderId="5" xfId="0" applyNumberFormat="1" applyFont="1" applyBorder="1" applyAlignment="1">
      <alignment vertical="center"/>
    </xf>
    <xf numFmtId="166" fontId="6" fillId="0" borderId="5" xfId="0" applyNumberFormat="1" applyFont="1" applyBorder="1" applyAlignment="1">
      <alignment vertical="center"/>
    </xf>
    <xf numFmtId="0" fontId="6" fillId="5" borderId="11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65" fontId="5" fillId="2" borderId="3" xfId="0" applyNumberFormat="1" applyFont="1" applyFill="1" applyBorder="1" applyAlignment="1">
      <alignment horizontal="right"/>
    </xf>
    <xf numFmtId="166" fontId="3" fillId="0" borderId="2" xfId="0" applyNumberFormat="1" applyFont="1" applyBorder="1" applyAlignment="1">
      <alignment vertical="center"/>
    </xf>
    <xf numFmtId="0" fontId="11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6" fillId="5" borderId="13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CCFF"/>
      <color rgb="FFA9EBB6"/>
      <color rgb="FFBCE7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O42"/>
  <sheetViews>
    <sheetView showGridLines="0" tabSelected="1" zoomScaleNormal="100" zoomScaleSheetLayoutView="100" workbookViewId="0">
      <selection sqref="A1:E1"/>
    </sheetView>
  </sheetViews>
  <sheetFormatPr baseColWidth="10" defaultColWidth="11.5703125" defaultRowHeight="12.75" x14ac:dyDescent="0.2"/>
  <cols>
    <col min="1" max="1" width="39.42578125" bestFit="1" customWidth="1"/>
    <col min="2" max="2" width="10.28515625" customWidth="1"/>
    <col min="3" max="3" width="10.140625" customWidth="1"/>
    <col min="4" max="4" width="13.28515625" customWidth="1"/>
    <col min="5" max="5" width="13.85546875" customWidth="1"/>
    <col min="6" max="8" width="8" customWidth="1"/>
  </cols>
  <sheetData>
    <row r="1" spans="1:10" x14ac:dyDescent="0.2">
      <c r="A1" s="52" t="s">
        <v>0</v>
      </c>
      <c r="B1" s="52"/>
      <c r="C1" s="52"/>
      <c r="D1" s="52"/>
      <c r="E1" s="52"/>
    </row>
    <row r="2" spans="1:10" x14ac:dyDescent="0.2">
      <c r="A2" s="52" t="s">
        <v>1</v>
      </c>
      <c r="B2" s="52"/>
      <c r="C2" s="52"/>
      <c r="D2" s="52"/>
      <c r="E2" s="52"/>
    </row>
    <row r="3" spans="1:10" x14ac:dyDescent="0.2">
      <c r="A3" s="52" t="s">
        <v>2</v>
      </c>
      <c r="B3" s="52"/>
      <c r="C3" s="52"/>
      <c r="D3" s="52"/>
      <c r="E3" s="52"/>
    </row>
    <row r="4" spans="1:10" x14ac:dyDescent="0.2">
      <c r="A4" s="43"/>
      <c r="B4" s="43"/>
      <c r="C4" s="43"/>
      <c r="D4" s="43"/>
      <c r="E4" s="43"/>
    </row>
    <row r="5" spans="1:10" x14ac:dyDescent="0.2">
      <c r="A5" s="52" t="s">
        <v>3</v>
      </c>
      <c r="B5" s="52"/>
      <c r="C5" s="52"/>
      <c r="D5" s="52"/>
      <c r="E5" s="52"/>
    </row>
    <row r="6" spans="1:10" x14ac:dyDescent="0.2">
      <c r="A6" s="52" t="s">
        <v>4</v>
      </c>
      <c r="B6" s="52"/>
      <c r="C6" s="52"/>
      <c r="D6" s="52"/>
      <c r="E6" s="52"/>
    </row>
    <row r="7" spans="1:10" x14ac:dyDescent="0.2">
      <c r="A7" s="48"/>
      <c r="B7" s="48"/>
      <c r="C7" s="48"/>
      <c r="D7" s="48"/>
      <c r="E7" s="48"/>
    </row>
    <row r="8" spans="1:10" ht="15.75" customHeight="1" x14ac:dyDescent="0.2">
      <c r="A8" s="53" t="s">
        <v>5</v>
      </c>
      <c r="B8" s="54" t="s">
        <v>6</v>
      </c>
      <c r="C8" s="55"/>
      <c r="D8" s="55"/>
      <c r="E8" s="55"/>
    </row>
    <row r="9" spans="1:10" ht="16.5" customHeight="1" x14ac:dyDescent="0.2">
      <c r="A9" s="53"/>
      <c r="B9" s="56" t="s">
        <v>7</v>
      </c>
      <c r="C9" s="58" t="s">
        <v>8</v>
      </c>
      <c r="D9" s="59" t="s">
        <v>9</v>
      </c>
      <c r="E9" s="60"/>
    </row>
    <row r="10" spans="1:10" ht="20.25" customHeight="1" x14ac:dyDescent="0.2">
      <c r="A10" s="53"/>
      <c r="B10" s="57"/>
      <c r="C10" s="58"/>
      <c r="D10" s="46" t="s">
        <v>10</v>
      </c>
      <c r="E10" s="47" t="s">
        <v>11</v>
      </c>
      <c r="F10" s="42"/>
      <c r="G10" s="42"/>
      <c r="H10" s="42"/>
      <c r="I10" s="1"/>
      <c r="J10" s="1"/>
    </row>
    <row r="11" spans="1:10" x14ac:dyDescent="0.2">
      <c r="A11" s="41"/>
      <c r="B11" s="40"/>
      <c r="C11" s="39"/>
      <c r="D11" s="38"/>
      <c r="E11" s="37"/>
      <c r="F11" s="1"/>
      <c r="G11" s="1"/>
      <c r="H11" s="1"/>
      <c r="I11" s="1"/>
      <c r="J11" s="1"/>
    </row>
    <row r="12" spans="1:10" ht="19.5" customHeight="1" x14ac:dyDescent="0.2">
      <c r="A12" s="36" t="s">
        <v>12</v>
      </c>
      <c r="B12" s="35">
        <f>D12+E12</f>
        <v>25763</v>
      </c>
      <c r="C12" s="44">
        <f>C15+C24</f>
        <v>100</v>
      </c>
      <c r="D12" s="34">
        <f>SUM(D15+D24)</f>
        <v>16496</v>
      </c>
      <c r="E12" s="33">
        <f>SUM(E15+E24)</f>
        <v>9267</v>
      </c>
      <c r="F12" s="10"/>
      <c r="G12" s="10"/>
      <c r="H12" s="10"/>
      <c r="I12" s="10"/>
      <c r="J12" s="10"/>
    </row>
    <row r="13" spans="1:10" s="27" customFormat="1" x14ac:dyDescent="0.2">
      <c r="A13" s="32" t="s">
        <v>13</v>
      </c>
      <c r="B13" s="31">
        <f>D13+E13</f>
        <v>100</v>
      </c>
      <c r="C13" s="44"/>
      <c r="D13" s="30">
        <f>D12/B12*100</f>
        <v>64.029810192912322</v>
      </c>
      <c r="E13" s="29">
        <f>E12/B12*100</f>
        <v>35.970189807087685</v>
      </c>
      <c r="F13" s="28"/>
      <c r="G13" s="28"/>
      <c r="H13" s="28"/>
      <c r="I13" s="28"/>
      <c r="J13" s="28"/>
    </row>
    <row r="14" spans="1:10" x14ac:dyDescent="0.2">
      <c r="A14" s="15"/>
      <c r="B14" s="26"/>
      <c r="C14" s="44"/>
      <c r="D14" s="25"/>
      <c r="E14" s="24"/>
      <c r="F14" s="10"/>
      <c r="G14" s="10"/>
      <c r="H14" s="10"/>
      <c r="I14" s="10"/>
      <c r="J14" s="10"/>
    </row>
    <row r="15" spans="1:10" ht="19.5" customHeight="1" x14ac:dyDescent="0.2">
      <c r="A15" s="23" t="s">
        <v>14</v>
      </c>
      <c r="B15" s="22">
        <f>D15+E15</f>
        <v>17082</v>
      </c>
      <c r="C15" s="45">
        <f>B15/B12*100</f>
        <v>66.304390016690604</v>
      </c>
      <c r="D15" s="21">
        <f>SUM(D17:D22)</f>
        <v>10814</v>
      </c>
      <c r="E15" s="20">
        <f>SUM(E17:E22)</f>
        <v>6268</v>
      </c>
      <c r="F15" s="10"/>
      <c r="G15" s="10"/>
      <c r="H15" s="10"/>
      <c r="I15" s="10"/>
      <c r="J15" s="10"/>
    </row>
    <row r="16" spans="1:10" x14ac:dyDescent="0.2">
      <c r="A16" s="15"/>
      <c r="B16" s="14"/>
      <c r="C16" s="44"/>
      <c r="D16" s="13"/>
      <c r="E16" s="12"/>
      <c r="F16" s="10"/>
      <c r="G16" s="10"/>
      <c r="H16" s="10"/>
      <c r="I16" s="1"/>
      <c r="J16" s="1"/>
    </row>
    <row r="17" spans="1:10" x14ac:dyDescent="0.2">
      <c r="A17" s="15" t="s">
        <v>15</v>
      </c>
      <c r="B17" s="14">
        <f t="shared" ref="B17:B22" si="0">D17+E17</f>
        <v>3130</v>
      </c>
      <c r="C17" s="44">
        <f>B17/B12*100</f>
        <v>12.149206225982999</v>
      </c>
      <c r="D17" s="14">
        <v>1634</v>
      </c>
      <c r="E17" s="14">
        <v>1496</v>
      </c>
      <c r="F17" s="10"/>
      <c r="G17" s="10"/>
      <c r="H17" s="10"/>
      <c r="I17" s="10"/>
      <c r="J17" s="10"/>
    </row>
    <row r="18" spans="1:10" x14ac:dyDescent="0.2">
      <c r="A18" s="15" t="s">
        <v>16</v>
      </c>
      <c r="B18" s="14">
        <f t="shared" si="0"/>
        <v>1838</v>
      </c>
      <c r="C18" s="44">
        <f>B18/B12*100</f>
        <v>7.1342623141714858</v>
      </c>
      <c r="D18" s="14">
        <v>1501</v>
      </c>
      <c r="E18" s="14">
        <v>337</v>
      </c>
      <c r="F18" s="10"/>
      <c r="G18" s="10"/>
      <c r="H18" s="10"/>
      <c r="I18" s="10"/>
      <c r="J18" s="10"/>
    </row>
    <row r="19" spans="1:10" x14ac:dyDescent="0.2">
      <c r="A19" s="15" t="s">
        <v>17</v>
      </c>
      <c r="B19" s="14">
        <f t="shared" si="0"/>
        <v>4678</v>
      </c>
      <c r="C19" s="44">
        <f>B19/B12*100</f>
        <v>18.157823234871714</v>
      </c>
      <c r="D19" s="14">
        <v>2077</v>
      </c>
      <c r="E19" s="14">
        <v>2601</v>
      </c>
      <c r="F19" s="10"/>
      <c r="G19" s="10"/>
      <c r="H19" s="10"/>
      <c r="I19" s="10"/>
      <c r="J19" s="10"/>
    </row>
    <row r="20" spans="1:10" x14ac:dyDescent="0.2">
      <c r="A20" s="15" t="s">
        <v>18</v>
      </c>
      <c r="B20" s="14">
        <f t="shared" si="0"/>
        <v>2706</v>
      </c>
      <c r="C20" s="44">
        <f>B20/B12*100</f>
        <v>10.50343515894888</v>
      </c>
      <c r="D20" s="14">
        <v>2085</v>
      </c>
      <c r="E20" s="14">
        <v>621</v>
      </c>
      <c r="F20" s="10"/>
      <c r="G20" s="10"/>
      <c r="H20" s="10"/>
      <c r="I20" s="10"/>
      <c r="J20" s="10"/>
    </row>
    <row r="21" spans="1:10" x14ac:dyDescent="0.2">
      <c r="A21" s="15" t="s">
        <v>19</v>
      </c>
      <c r="B21" s="14">
        <f t="shared" si="0"/>
        <v>4026</v>
      </c>
      <c r="C21" s="44">
        <f>B21/B12*100</f>
        <v>15.627062065753211</v>
      </c>
      <c r="D21" s="14">
        <v>3262</v>
      </c>
      <c r="E21" s="14">
        <v>764</v>
      </c>
      <c r="F21" s="10"/>
      <c r="G21" s="10"/>
      <c r="H21" s="10"/>
      <c r="I21" s="10"/>
      <c r="J21" s="10"/>
    </row>
    <row r="22" spans="1:10" x14ac:dyDescent="0.2">
      <c r="A22" s="15" t="s">
        <v>20</v>
      </c>
      <c r="B22" s="14">
        <f t="shared" si="0"/>
        <v>704</v>
      </c>
      <c r="C22" s="44">
        <f>B22/B12*100</f>
        <v>2.7326010169623101</v>
      </c>
      <c r="D22" s="14">
        <v>255</v>
      </c>
      <c r="E22" s="14">
        <v>449</v>
      </c>
      <c r="F22" s="10"/>
      <c r="G22" s="10"/>
      <c r="H22" s="10"/>
      <c r="I22" s="10"/>
      <c r="J22" s="10"/>
    </row>
    <row r="23" spans="1:10" x14ac:dyDescent="0.2">
      <c r="A23" s="15"/>
      <c r="B23" s="14"/>
      <c r="C23" s="44"/>
      <c r="D23" s="13"/>
      <c r="E23" s="12"/>
      <c r="F23" s="10"/>
      <c r="G23" s="10"/>
      <c r="H23" s="10"/>
      <c r="I23" s="10"/>
      <c r="J23" s="10"/>
    </row>
    <row r="24" spans="1:10" ht="19.5" customHeight="1" x14ac:dyDescent="0.2">
      <c r="A24" s="19" t="s">
        <v>21</v>
      </c>
      <c r="B24" s="18">
        <f>D24+E24</f>
        <v>8681</v>
      </c>
      <c r="C24" s="45">
        <f>B24/B12*100</f>
        <v>33.695609983309396</v>
      </c>
      <c r="D24" s="17">
        <f>SUM(D26:D32)</f>
        <v>5682</v>
      </c>
      <c r="E24" s="16">
        <f>SUM(E26:E32)</f>
        <v>2999</v>
      </c>
      <c r="F24" s="10"/>
      <c r="G24" s="10"/>
      <c r="H24" s="10"/>
      <c r="I24" s="10"/>
      <c r="J24" s="10"/>
    </row>
    <row r="25" spans="1:10" x14ac:dyDescent="0.2">
      <c r="A25" s="15"/>
      <c r="B25" s="14"/>
      <c r="C25" s="44"/>
      <c r="D25" s="13"/>
      <c r="E25" s="12"/>
      <c r="F25" s="10"/>
      <c r="G25" s="10"/>
      <c r="H25" s="10"/>
      <c r="I25" s="10"/>
      <c r="J25" s="10"/>
    </row>
    <row r="26" spans="1:10" x14ac:dyDescent="0.2">
      <c r="A26" s="15" t="s">
        <v>22</v>
      </c>
      <c r="B26" s="14">
        <f t="shared" ref="B26:B32" si="1">D26+E26</f>
        <v>1069</v>
      </c>
      <c r="C26" s="44">
        <f>B26/B12*100</f>
        <v>4.1493614874044171</v>
      </c>
      <c r="D26" s="14">
        <v>706</v>
      </c>
      <c r="E26" s="14">
        <v>363</v>
      </c>
      <c r="F26" s="10"/>
      <c r="G26" s="10"/>
      <c r="H26" s="10"/>
      <c r="I26" s="10"/>
      <c r="J26" s="10"/>
    </row>
    <row r="27" spans="1:10" x14ac:dyDescent="0.2">
      <c r="A27" s="15" t="s">
        <v>23</v>
      </c>
      <c r="B27" s="14">
        <f t="shared" si="1"/>
        <v>339</v>
      </c>
      <c r="C27" s="44">
        <f>B27/B12*100</f>
        <v>1.3158405465202034</v>
      </c>
      <c r="D27" s="14">
        <v>203</v>
      </c>
      <c r="E27" s="14">
        <v>136</v>
      </c>
      <c r="F27" s="10"/>
      <c r="G27" s="10"/>
      <c r="H27" s="10"/>
      <c r="I27" s="10"/>
      <c r="J27" s="10"/>
    </row>
    <row r="28" spans="1:10" x14ac:dyDescent="0.2">
      <c r="A28" s="15" t="s">
        <v>24</v>
      </c>
      <c r="B28" s="14">
        <f t="shared" si="1"/>
        <v>948</v>
      </c>
      <c r="C28" s="44">
        <f>B28/B12*100</f>
        <v>3.6796956876140201</v>
      </c>
      <c r="D28" s="14">
        <v>597</v>
      </c>
      <c r="E28" s="14">
        <v>351</v>
      </c>
      <c r="F28" s="10"/>
      <c r="G28" s="10"/>
      <c r="H28" s="10"/>
      <c r="I28" s="10"/>
      <c r="J28" s="10"/>
    </row>
    <row r="29" spans="1:10" x14ac:dyDescent="0.2">
      <c r="A29" s="15" t="s">
        <v>25</v>
      </c>
      <c r="B29" s="14">
        <f t="shared" si="1"/>
        <v>747</v>
      </c>
      <c r="C29" s="44">
        <f>B29/B12*100</f>
        <v>2.8995070449869971</v>
      </c>
      <c r="D29" s="14">
        <v>516</v>
      </c>
      <c r="E29" s="14">
        <v>231</v>
      </c>
      <c r="F29" s="10"/>
      <c r="G29" s="10"/>
      <c r="H29" s="10"/>
      <c r="I29" s="10"/>
      <c r="J29" s="10"/>
    </row>
    <row r="30" spans="1:10" x14ac:dyDescent="0.2">
      <c r="A30" s="15" t="s">
        <v>26</v>
      </c>
      <c r="B30" s="14">
        <f t="shared" si="1"/>
        <v>2333</v>
      </c>
      <c r="C30" s="44">
        <f>B30/B12*100</f>
        <v>9.0556224042231115</v>
      </c>
      <c r="D30" s="14">
        <v>1537</v>
      </c>
      <c r="E30" s="14">
        <v>796</v>
      </c>
      <c r="F30" s="10"/>
      <c r="G30" s="10"/>
      <c r="H30" s="10"/>
      <c r="I30" s="10"/>
      <c r="J30" s="10"/>
    </row>
    <row r="31" spans="1:10" x14ac:dyDescent="0.2">
      <c r="A31" s="15" t="s">
        <v>27</v>
      </c>
      <c r="B31" s="14">
        <f t="shared" si="1"/>
        <v>1763</v>
      </c>
      <c r="C31" s="44">
        <f>B31/B12*100</f>
        <v>6.8431471490121494</v>
      </c>
      <c r="D31" s="14">
        <v>1122</v>
      </c>
      <c r="E31" s="14">
        <v>641</v>
      </c>
      <c r="F31" s="10"/>
      <c r="G31" s="10"/>
      <c r="H31" s="10"/>
      <c r="I31" s="10"/>
      <c r="J31" s="10"/>
    </row>
    <row r="32" spans="1:10" x14ac:dyDescent="0.2">
      <c r="A32" s="11" t="s">
        <v>28</v>
      </c>
      <c r="B32" s="49">
        <f t="shared" si="1"/>
        <v>1482</v>
      </c>
      <c r="C32" s="50">
        <f>B32/B12*100</f>
        <v>5.7524356635484999</v>
      </c>
      <c r="D32" s="49">
        <v>1001</v>
      </c>
      <c r="E32" s="49">
        <v>481</v>
      </c>
      <c r="F32" s="10"/>
      <c r="G32" s="10"/>
      <c r="H32" s="10"/>
      <c r="I32" s="10"/>
      <c r="J32" s="10"/>
    </row>
    <row r="33" spans="1:15" x14ac:dyDescent="0.2">
      <c r="A33" s="51" t="s">
        <v>29</v>
      </c>
      <c r="B33" s="9"/>
      <c r="C33" s="9"/>
      <c r="D33" s="7"/>
      <c r="E33" s="6"/>
      <c r="F33" s="10"/>
      <c r="G33" s="10"/>
      <c r="H33" s="10"/>
      <c r="I33" s="1"/>
      <c r="J33" s="1"/>
      <c r="L33" s="4"/>
      <c r="M33" s="4"/>
      <c r="N33" s="4"/>
      <c r="O33" s="4"/>
    </row>
    <row r="34" spans="1:15" x14ac:dyDescent="0.2">
      <c r="A34" s="9" t="s">
        <v>30</v>
      </c>
      <c r="L34" s="4"/>
      <c r="M34" s="4"/>
      <c r="N34" s="4"/>
      <c r="O34" s="4"/>
    </row>
    <row r="35" spans="1:15" x14ac:dyDescent="0.2">
      <c r="A35" s="8"/>
      <c r="B35" s="8"/>
      <c r="C35" s="8"/>
      <c r="D35" s="7"/>
      <c r="E35" s="6"/>
      <c r="L35" s="4"/>
      <c r="M35" s="5"/>
      <c r="N35" s="5"/>
      <c r="O35" s="4"/>
    </row>
    <row r="36" spans="1:15" x14ac:dyDescent="0.2">
      <c r="H36" s="3"/>
      <c r="I36" s="3"/>
      <c r="L36" s="4"/>
      <c r="M36" s="5"/>
      <c r="N36" s="5"/>
      <c r="O36" s="4"/>
    </row>
    <row r="37" spans="1:15" x14ac:dyDescent="0.2">
      <c r="H37" s="3"/>
      <c r="I37" s="3"/>
      <c r="L37" s="4"/>
      <c r="M37" s="4"/>
      <c r="N37" s="4"/>
      <c r="O37" s="4"/>
    </row>
    <row r="38" spans="1:15" x14ac:dyDescent="0.2">
      <c r="K38" s="1"/>
      <c r="L38" s="1"/>
      <c r="M38" s="4"/>
      <c r="N38" s="4"/>
      <c r="O38" s="4"/>
    </row>
    <row r="39" spans="1:15" x14ac:dyDescent="0.2">
      <c r="K39" s="1"/>
      <c r="L39" s="1"/>
      <c r="M39" s="4"/>
      <c r="N39" s="4"/>
      <c r="O39" s="4"/>
    </row>
    <row r="40" spans="1:15" x14ac:dyDescent="0.2">
      <c r="J40" s="3"/>
      <c r="K40" s="2"/>
      <c r="L40" s="1"/>
    </row>
    <row r="41" spans="1:15" x14ac:dyDescent="0.2">
      <c r="J41" s="3"/>
      <c r="K41" s="2"/>
      <c r="L41" s="1"/>
    </row>
    <row r="42" spans="1:15" x14ac:dyDescent="0.2">
      <c r="K42" s="1"/>
      <c r="L42" s="1"/>
    </row>
  </sheetData>
  <mergeCells count="10">
    <mergeCell ref="A8:A10"/>
    <mergeCell ref="B8:E8"/>
    <mergeCell ref="B9:B10"/>
    <mergeCell ref="C9:C10"/>
    <mergeCell ref="D9:E9"/>
    <mergeCell ref="A1:E1"/>
    <mergeCell ref="A2:E2"/>
    <mergeCell ref="A3:E3"/>
    <mergeCell ref="A5:E5"/>
    <mergeCell ref="A6:E6"/>
  </mergeCells>
  <pageMargins left="1.6141732283464567" right="0.78740157480314965" top="0.78740157480314965" bottom="0.70866141732283472" header="0.51181102362204722" footer="0.51181102362204722"/>
  <pageSetup scale="82" orientation="portrait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Matrícula  </vt:lpstr>
      <vt:lpstr>'Matrícula  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DIPLAN DEI</dc:creator>
  <cp:keywords/>
  <dc:description/>
  <cp:lastModifiedBy>WILFREDO IBARRA</cp:lastModifiedBy>
  <cp:revision/>
  <dcterms:created xsi:type="dcterms:W3CDTF">2022-02-21T14:06:34Z</dcterms:created>
  <dcterms:modified xsi:type="dcterms:W3CDTF">2023-06-12T19:05:10Z</dcterms:modified>
  <cp:category/>
  <cp:contentStatus/>
</cp:coreProperties>
</file>