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loria.valderrama\Documents\Gala 2026\"/>
    </mc:Choice>
  </mc:AlternateContent>
  <xr:revisionPtr revIDLastSave="0" documentId="13_ncr:1_{2290E24C-5D39-45F1-AAE4-B601EA95B4CD}" xr6:coauthVersionLast="47" xr6:coauthVersionMax="47" xr10:uidLastSave="{00000000-0000-0000-0000-000000000000}"/>
  <bookViews>
    <workbookView xWindow="-120" yWindow="-120" windowWidth="38640" windowHeight="21120" activeTab="6" xr2:uid="{00000000-000D-0000-FFFF-FFFF00000000}"/>
  </bookViews>
  <sheets>
    <sheet name="Datos_generales" sheetId="16" r:id="rId1"/>
    <sheet name="Criterio_1" sheetId="8" r:id="rId2"/>
    <sheet name="Criterio_2" sheetId="9" r:id="rId3"/>
    <sheet name="Criterio_3" sheetId="10" r:id="rId4"/>
    <sheet name="Criterio_4" sheetId="11" r:id="rId5"/>
    <sheet name="Criterio_5" sheetId="12" r:id="rId6"/>
    <sheet name="Criterio_6" sheetId="20" r:id="rId7"/>
    <sheet name="Hoja1" sheetId="18" state="hidden" r:id="rId8"/>
    <sheet name="Lista Selección" sheetId="17" state="hidden" r:id="rId9"/>
  </sheets>
  <definedNames>
    <definedName name="_xlnm.Print_Area" localSheetId="1">Criterio_1!$A$1:$M$41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7" i="20" l="1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E13" i="20"/>
  <c r="D13" i="20"/>
  <c r="C13" i="20"/>
  <c r="E27" i="11"/>
  <c r="O27" i="11" s="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O20" i="11" s="1"/>
  <c r="D20" i="11"/>
  <c r="C20" i="11"/>
  <c r="E19" i="11"/>
  <c r="O19" i="11" s="1"/>
  <c r="D19" i="11"/>
  <c r="C19" i="11"/>
  <c r="E18" i="11"/>
  <c r="O18" i="11" s="1"/>
  <c r="D18" i="11"/>
  <c r="C18" i="11"/>
  <c r="E17" i="11"/>
  <c r="D17" i="11"/>
  <c r="C17" i="11"/>
  <c r="E16" i="11"/>
  <c r="O16" i="11" s="1"/>
  <c r="D16" i="11"/>
  <c r="C16" i="11"/>
  <c r="E15" i="11"/>
  <c r="O15" i="11" s="1"/>
  <c r="D15" i="11"/>
  <c r="C15" i="11"/>
  <c r="E14" i="11"/>
  <c r="O14" i="11" s="1"/>
  <c r="D14" i="11"/>
  <c r="C14" i="11"/>
  <c r="E13" i="11"/>
  <c r="O13" i="11" s="1"/>
  <c r="D13" i="11"/>
  <c r="C13" i="11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E13" i="12"/>
  <c r="D13" i="12"/>
  <c r="C13" i="12"/>
  <c r="O17" i="11"/>
  <c r="E27" i="10"/>
  <c r="O27" i="10" s="1"/>
  <c r="D27" i="10"/>
  <c r="C27" i="10"/>
  <c r="E26" i="10"/>
  <c r="D26" i="10"/>
  <c r="C26" i="10"/>
  <c r="E25" i="10"/>
  <c r="D25" i="10"/>
  <c r="C25" i="10"/>
  <c r="E24" i="10"/>
  <c r="D24" i="10"/>
  <c r="C24" i="10"/>
  <c r="E23" i="10"/>
  <c r="D23" i="10"/>
  <c r="C23" i="10"/>
  <c r="E22" i="10"/>
  <c r="D22" i="10"/>
  <c r="C22" i="10"/>
  <c r="E21" i="10"/>
  <c r="D21" i="10"/>
  <c r="C21" i="10"/>
  <c r="E20" i="10"/>
  <c r="O20" i="10" s="1"/>
  <c r="D20" i="10"/>
  <c r="C20" i="10"/>
  <c r="E19" i="10"/>
  <c r="O19" i="10" s="1"/>
  <c r="D19" i="10"/>
  <c r="C19" i="10"/>
  <c r="E18" i="10"/>
  <c r="O18" i="10" s="1"/>
  <c r="D18" i="10"/>
  <c r="C18" i="10"/>
  <c r="E17" i="10"/>
  <c r="O17" i="10" s="1"/>
  <c r="D17" i="10"/>
  <c r="C17" i="10"/>
  <c r="E16" i="10"/>
  <c r="O16" i="10" s="1"/>
  <c r="D16" i="10"/>
  <c r="C16" i="10"/>
  <c r="E15" i="10"/>
  <c r="O15" i="10" s="1"/>
  <c r="D15" i="10"/>
  <c r="C15" i="10"/>
  <c r="E14" i="10"/>
  <c r="O14" i="10" s="1"/>
  <c r="D14" i="10"/>
  <c r="C14" i="10"/>
  <c r="E13" i="10"/>
  <c r="O13" i="10" s="1"/>
  <c r="D13" i="10"/>
  <c r="C13" i="10"/>
  <c r="E27" i="9"/>
  <c r="O27" i="9" s="1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O20" i="9" s="1"/>
  <c r="D20" i="9"/>
  <c r="C20" i="9"/>
  <c r="E19" i="9"/>
  <c r="O19" i="9" s="1"/>
  <c r="D19" i="9"/>
  <c r="C19" i="9"/>
  <c r="E18" i="9"/>
  <c r="O18" i="9" s="1"/>
  <c r="D18" i="9"/>
  <c r="C18" i="9"/>
  <c r="E17" i="9"/>
  <c r="D17" i="9"/>
  <c r="C17" i="9"/>
  <c r="E16" i="9"/>
  <c r="O16" i="9" s="1"/>
  <c r="D16" i="9"/>
  <c r="C16" i="9"/>
  <c r="E15" i="9"/>
  <c r="O15" i="9" s="1"/>
  <c r="D15" i="9"/>
  <c r="C15" i="9"/>
  <c r="E14" i="9"/>
  <c r="O14" i="9" s="1"/>
  <c r="D14" i="9"/>
  <c r="C14" i="9"/>
  <c r="E13" i="9"/>
  <c r="O13" i="9" s="1"/>
  <c r="D13" i="9"/>
  <c r="C13" i="9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D27" i="8"/>
  <c r="C27" i="8"/>
  <c r="D20" i="8"/>
  <c r="C20" i="8"/>
  <c r="D19" i="8"/>
  <c r="C19" i="8"/>
  <c r="D18" i="8"/>
  <c r="C18" i="8"/>
  <c r="D17" i="8"/>
  <c r="C17" i="8"/>
  <c r="D16" i="8"/>
  <c r="C16" i="8"/>
  <c r="D15" i="8"/>
  <c r="C15" i="8"/>
  <c r="D14" i="8"/>
  <c r="C14" i="8"/>
  <c r="D13" i="8"/>
  <c r="C13" i="8"/>
  <c r="O2" i="17" a="1"/>
  <c r="O2" i="17" s="1"/>
  <c r="E20" i="8"/>
  <c r="O20" i="8" s="1"/>
  <c r="E19" i="8"/>
  <c r="O19" i="8" s="1"/>
  <c r="E18" i="8"/>
  <c r="O18" i="8" s="1"/>
  <c r="E17" i="8"/>
  <c r="O17" i="8" s="1"/>
  <c r="O17" i="9"/>
  <c r="E27" i="8"/>
  <c r="O27" i="8" s="1"/>
  <c r="E16" i="8"/>
  <c r="O16" i="8" s="1"/>
  <c r="E15" i="8"/>
  <c r="O15" i="8" s="1"/>
  <c r="E14" i="8"/>
  <c r="O14" i="8" s="1"/>
  <c r="E13" i="8"/>
  <c r="O13" i="8" s="1"/>
  <c r="O1" i="10" l="1"/>
  <c r="O1" i="8"/>
  <c r="O1" i="11"/>
  <c r="O1" i="9"/>
  <c r="I30" i="16" l="1"/>
  <c r="C30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<sst xmlns="http://schemas.openxmlformats.org/spreadsheetml/2006/main" count="968" uniqueCount="271">
  <si>
    <t>Universidad Tecnológica de Panamá</t>
  </si>
  <si>
    <t>Vicerrectoría de Investigación, Postgrado y Extensión</t>
  </si>
  <si>
    <t>#</t>
  </si>
  <si>
    <t>Dirección de Investigación</t>
  </si>
  <si>
    <t>Nombre del Asesor:</t>
  </si>
  <si>
    <t>Centro Regional o Sede</t>
  </si>
  <si>
    <t>FCyT</t>
  </si>
  <si>
    <t>FIC</t>
  </si>
  <si>
    <t>FIE</t>
  </si>
  <si>
    <t>FII</t>
  </si>
  <si>
    <t>FIM</t>
  </si>
  <si>
    <t>FISC</t>
  </si>
  <si>
    <t>Sede CVLS</t>
  </si>
  <si>
    <t>C. R. Azuero</t>
  </si>
  <si>
    <t>C. R. Bocas del Toro</t>
  </si>
  <si>
    <t>C. R. Coclé</t>
  </si>
  <si>
    <t>C. R. Colón</t>
  </si>
  <si>
    <t>C. R. Chiriquí</t>
  </si>
  <si>
    <t>C. R. Panamá Oeste</t>
  </si>
  <si>
    <t>Fecha Sustentación (dd/mm/año)</t>
  </si>
  <si>
    <t>Lic. en Comunicación Ejecutiva Bilingüe</t>
  </si>
  <si>
    <t>Lic. en Ing. en Alimentos</t>
  </si>
  <si>
    <t>Lic. en Ing. Forestal</t>
  </si>
  <si>
    <t>Lic. en Dibujo Automatizado</t>
  </si>
  <si>
    <t>Lic. en Edificaciones</t>
  </si>
  <si>
    <t>Lic. en Ing. Ambiental</t>
  </si>
  <si>
    <t>Lic. en Ing. Civil</t>
  </si>
  <si>
    <t>Lic. en Ing. Geológica</t>
  </si>
  <si>
    <t>Lic. en Ing. Geomática</t>
  </si>
  <si>
    <t>Lic. en Ing. Marítima Portuaria</t>
  </si>
  <si>
    <t>Lic. en Operaciones Marítimas y Portuarias</t>
  </si>
  <si>
    <t>Lic. en Saneamiento y Ambiente</t>
  </si>
  <si>
    <t>Lic. en Topografía</t>
  </si>
  <si>
    <t>Lic. en Ciberseguridad</t>
  </si>
  <si>
    <t>Lic. en Ciencias de la Computación</t>
  </si>
  <si>
    <t>Lic. en Desarrollo de Software</t>
  </si>
  <si>
    <t xml:space="preserve">Lic. en Informática Aplicada a la Educación </t>
  </si>
  <si>
    <t>Lic. en Ing. de Sistemas de Información</t>
  </si>
  <si>
    <t>Lic. en Ing. de Sistemas y Computación</t>
  </si>
  <si>
    <t xml:space="preserve">Lic. en Ing. de Software </t>
  </si>
  <si>
    <t>Lic. en Redes Informáticas</t>
  </si>
  <si>
    <t>Téc. en Informática para la Gestión Empresarial</t>
  </si>
  <si>
    <t>Lic. en Ing. de Control y Automatización</t>
  </si>
  <si>
    <t xml:space="preserve">Lic. en Ing. Eléctrica </t>
  </si>
  <si>
    <t>Lic. en Ing. Eléctrica y Electrónica</t>
  </si>
  <si>
    <t>Lic. en Ing. Electromecánica</t>
  </si>
  <si>
    <t xml:space="preserve">Lic. en Ing. Electrónica </t>
  </si>
  <si>
    <t>Lic. en Ing. Electrónica y Telecomunicaciones</t>
  </si>
  <si>
    <t>Lic. en Ing. en Telecomunicaciones</t>
  </si>
  <si>
    <t>Lic. en Sistemas Eléctricos y Automatización</t>
  </si>
  <si>
    <t>Téc. en Ing. con especialización en Autotrónica</t>
  </si>
  <si>
    <t>Téc. en Ing. con especialización en Electrónica Biomédica</t>
  </si>
  <si>
    <t>Téc. en Ing. con especialización en Sistemas Eléctricos</t>
  </si>
  <si>
    <t>Téc. en Ing. con especialización en Telecomunicaciones</t>
  </si>
  <si>
    <t>Lic. en Gestión Administrativa</t>
  </si>
  <si>
    <t>Lic. en Gestión de la Producción Industrial</t>
  </si>
  <si>
    <t xml:space="preserve">Lic. en Ing. Industrial </t>
  </si>
  <si>
    <t>Lic. en Ing. Logística y Cadena de Suministro</t>
  </si>
  <si>
    <t>Lic. en Ing. Mecánica Industrial</t>
  </si>
  <si>
    <t>Lic. en Logística y Transporte Multimodal</t>
  </si>
  <si>
    <t>Lic. en Mercadeo y Comercio Internacional</t>
  </si>
  <si>
    <t>Lic. en Mercadeo y Negocios Internacionales</t>
  </si>
  <si>
    <t>Lic. en Recursos Humanos y Gestión de la Productividad</t>
  </si>
  <si>
    <t>Lic. en Administración de Aviación</t>
  </si>
  <si>
    <t>Lic. en Administración de Aviación Opción Vuelo</t>
  </si>
  <si>
    <t>Lic. en Ing. Aeronáutica</t>
  </si>
  <si>
    <t>Lic. en Ing. de Energía y Ambiente</t>
  </si>
  <si>
    <t>Lic. en Ing. de Mantenimiento</t>
  </si>
  <si>
    <t>Lic. en Ing. Mecánica (sin tendencia)</t>
  </si>
  <si>
    <t>Lic. en Ing. Mecánica (tend. en Energía y Ambiente)</t>
  </si>
  <si>
    <t>Lic. en Ing. Mecánica (tend. Sist. Dinámicos y Automáticos)</t>
  </si>
  <si>
    <t>Lic. en Ing. Mecánica (tend. Sist. Navales)</t>
  </si>
  <si>
    <t>Lic. en Ing. Naval</t>
  </si>
  <si>
    <t>Lic. en Mecánica Automotriz</t>
  </si>
  <si>
    <t>Lic. en Mecánica Industrial</t>
  </si>
  <si>
    <t>Lic. en Refrigeración y Aire Acondicionado</t>
  </si>
  <si>
    <t>Lic. en Soldadura</t>
  </si>
  <si>
    <t>Téc. en Despacho de Vuelo</t>
  </si>
  <si>
    <t>Téc. Ing. de Mant. de Aeronaves con Esp. en Motor y Fuselaje</t>
  </si>
  <si>
    <t>Factor de Impacto</t>
  </si>
  <si>
    <t>Q1</t>
  </si>
  <si>
    <t>Q2</t>
  </si>
  <si>
    <t>Q3</t>
  </si>
  <si>
    <t>Q4</t>
  </si>
  <si>
    <t>Posición Autor</t>
  </si>
  <si>
    <t xml:space="preserve">Divulgación de los Resultados o Avances </t>
  </si>
  <si>
    <t>Sí</t>
  </si>
  <si>
    <t>No</t>
  </si>
  <si>
    <t>C. R. Veraguas</t>
  </si>
  <si>
    <t>Título del Trabajo de Graduación:</t>
  </si>
  <si>
    <t>Tipo de Divulgación</t>
  </si>
  <si>
    <t>Nombre Estudiante 1:</t>
  </si>
  <si>
    <t># de Cédula Estudiante 1:</t>
  </si>
  <si>
    <t>Email Estudiante 1:</t>
  </si>
  <si>
    <t>Teléfono Estudiante 1:</t>
  </si>
  <si>
    <t>Email Estudiante 2:</t>
  </si>
  <si>
    <t>Teléfono Estudiante 2:</t>
  </si>
  <si>
    <t># de Cédula Estudiante 2:</t>
  </si>
  <si>
    <t>Nombre Estudiante 2:</t>
  </si>
  <si>
    <t>Seleccione dentro de la lista la Facultad donde pertenecen los estudiantes.</t>
  </si>
  <si>
    <t>Seleccione dentro de la lista el centro regional o sede del estudiante.</t>
  </si>
  <si>
    <t>Seleccione dentro de la lista la carrera a la que pertenece el estudiante.</t>
  </si>
  <si>
    <t>Colocar la fecha en que fue sustentado el trabajo de graduación.</t>
  </si>
  <si>
    <t>Colocar el nombre del asesor del trabajo de graduación</t>
  </si>
  <si>
    <t># de Cédula del Asesor:</t>
  </si>
  <si>
    <t>Colocar el número de cédula del asesor en el formato indicado.</t>
  </si>
  <si>
    <r>
      <t xml:space="preserve">Colocar el título del trabajo de graduación. </t>
    </r>
    <r>
      <rPr>
        <b/>
        <sz val="12"/>
        <color theme="1"/>
        <rFont val="Arial"/>
        <family val="2"/>
      </rPr>
      <t>Debe adjuntar el informe de sustentación.</t>
    </r>
  </si>
  <si>
    <t>Seleccionar</t>
  </si>
  <si>
    <t>Seleccione el Centro Regional o Sede:</t>
  </si>
  <si>
    <t>Seleccione la Facultad:</t>
  </si>
  <si>
    <t>Seleccione el Título de la Carrera:</t>
  </si>
  <si>
    <t>Colocar los datos del estudiante que realizó el trabajo de graduación. Adjuntar copia de cédula.</t>
  </si>
  <si>
    <t>Colocar los datos en caso de haber un segundo estudiante dentro del  trabajo de graduación. Adjuntar copia de cédula.</t>
  </si>
  <si>
    <t xml:space="preserve">Datos Generales de Participantes al Premio a la Tesis de Mayor Impacto Científico </t>
  </si>
  <si>
    <t>TV</t>
  </si>
  <si>
    <t>Radio</t>
  </si>
  <si>
    <t>Periódicos</t>
  </si>
  <si>
    <t>Académica</t>
  </si>
  <si>
    <t>Ciclos de Conferencia</t>
  </si>
  <si>
    <t>Entrevistas</t>
  </si>
  <si>
    <t>Selección</t>
  </si>
  <si>
    <t>Participación dentro del Proyecto</t>
  </si>
  <si>
    <t>IP</t>
  </si>
  <si>
    <t>Co-IP</t>
  </si>
  <si>
    <t>Proyecto Derivado de</t>
  </si>
  <si>
    <t>Convocatoria Nuevo Investigador</t>
  </si>
  <si>
    <t>Convocatorias I+D+I</t>
  </si>
  <si>
    <t>Sitio Web Institucional</t>
  </si>
  <si>
    <t>Generación de Capacidades, Movilidad</t>
  </si>
  <si>
    <t>Transferencia de Conocimiento</t>
  </si>
  <si>
    <t>Lic. en Desarrollo y Gestión de Software</t>
  </si>
  <si>
    <t>Colaborador</t>
  </si>
  <si>
    <t>Convocatoria I+D+Extensión</t>
  </si>
  <si>
    <t>Colaboración con Empresa Privada</t>
  </si>
  <si>
    <t>Quartil</t>
  </si>
  <si>
    <t>Puntos</t>
  </si>
  <si>
    <t>Posición del autor</t>
  </si>
  <si>
    <t>Primer autor</t>
  </si>
  <si>
    <t>4 puntos</t>
  </si>
  <si>
    <t>Segundo autor</t>
  </si>
  <si>
    <t>2 puntos</t>
  </si>
  <si>
    <t>A partir del tercer autor</t>
  </si>
  <si>
    <t>1 punto</t>
  </si>
  <si>
    <t>Colaborador del Proyecto</t>
  </si>
  <si>
    <t>Colaborador con Empresa</t>
  </si>
  <si>
    <t>TV 1</t>
  </si>
  <si>
    <t>Generación (puntos)</t>
  </si>
  <si>
    <t>Investigación (puntos)</t>
  </si>
  <si>
    <t>Cédula (s)</t>
  </si>
  <si>
    <t>Tercer autor en adelante</t>
  </si>
  <si>
    <t>Criterio</t>
  </si>
  <si>
    <t>Título</t>
  </si>
  <si>
    <t>del artículo</t>
  </si>
  <si>
    <t>Fecha de la</t>
  </si>
  <si>
    <t>publicación (dd/mm/año)</t>
  </si>
  <si>
    <t>Divulgado en</t>
  </si>
  <si>
    <t>Temática</t>
  </si>
  <si>
    <t>Participación</t>
  </si>
  <si>
    <t>(autoría)</t>
  </si>
  <si>
    <t>de la publicación</t>
  </si>
  <si>
    <t>de la ponencia o presentación</t>
  </si>
  <si>
    <t>Cuartil</t>
  </si>
  <si>
    <t>Enlace</t>
  </si>
  <si>
    <t>del identificador (DOI)</t>
  </si>
  <si>
    <t>la revista</t>
  </si>
  <si>
    <t>el Proceedings</t>
  </si>
  <si>
    <t>del identificador (DOI) o similar</t>
  </si>
  <si>
    <t>Presentaciones académica</t>
  </si>
  <si>
    <t>Sitio web institucional</t>
  </si>
  <si>
    <t>convocatoria (dd/mm/año)</t>
  </si>
  <si>
    <t>del proyecto</t>
  </si>
  <si>
    <t>divulgación (dd/mm/año)</t>
  </si>
  <si>
    <t>de la divulgación</t>
  </si>
  <si>
    <t>a través del medio</t>
  </si>
  <si>
    <t>o evidencia de la presentación</t>
  </si>
  <si>
    <t>del financiamiento</t>
  </si>
  <si>
    <t>Procedencia</t>
  </si>
  <si>
    <r>
      <rPr>
        <b/>
        <sz val="12"/>
        <color theme="1"/>
        <rFont val="Arial"/>
        <family val="2"/>
      </rPr>
      <t>Fecha de la publicación (dd/mm/año).</t>
    </r>
    <r>
      <rPr>
        <sz val="12"/>
        <color theme="1"/>
        <rFont val="Arial"/>
        <family val="2"/>
      </rPr>
      <t xml:space="preserve">   Colocar la fecha de publicación del artículo según el formato indicado.</t>
    </r>
  </si>
  <si>
    <r>
      <rPr>
        <b/>
        <sz val="12"/>
        <color theme="1"/>
        <rFont val="Arial"/>
        <family val="2"/>
      </rPr>
      <t>Divulgado en la revista.</t>
    </r>
    <r>
      <rPr>
        <sz val="12"/>
        <color theme="1"/>
        <rFont val="Arial"/>
        <family val="2"/>
      </rPr>
      <t xml:space="preserve">   Indicar el nombre la revista donde publicó cada artículo presentado.</t>
    </r>
  </si>
  <si>
    <r>
      <rPr>
        <b/>
        <sz val="12"/>
        <color theme="1"/>
        <rFont val="Arial"/>
        <family val="2"/>
      </rPr>
      <t>Título del artículo.</t>
    </r>
    <r>
      <rPr>
        <sz val="12"/>
        <color theme="1"/>
        <rFont val="Arial"/>
        <family val="2"/>
      </rPr>
      <t xml:space="preserve">   Colocar el título del artículo elaborado a partir de su tesis y presentado para el concurso.  Puede haber más de un artículo.</t>
    </r>
  </si>
  <si>
    <r>
      <rPr>
        <b/>
        <sz val="12"/>
        <color theme="1"/>
        <rFont val="Arial"/>
        <family val="2"/>
      </rPr>
      <t>Enlace del indentificador (DOI).</t>
    </r>
    <r>
      <rPr>
        <sz val="12"/>
        <color theme="1"/>
        <rFont val="Arial"/>
        <family val="2"/>
      </rPr>
      <t xml:space="preserve">   Colocar el enlace DOI donde se encuentra la publicación.</t>
    </r>
  </si>
  <si>
    <r>
      <rPr>
        <b/>
        <sz val="12"/>
        <color theme="1"/>
        <rFont val="Arial"/>
        <family val="2"/>
      </rPr>
      <t>Temática de la publicación.</t>
    </r>
    <r>
      <rPr>
        <sz val="12"/>
        <color theme="1"/>
        <rFont val="Arial"/>
        <family val="2"/>
      </rPr>
      <t xml:space="preserve">   Colocar la temática de la publicación</t>
    </r>
  </si>
  <si>
    <r>
      <rPr>
        <b/>
        <sz val="12"/>
        <color theme="1"/>
        <rFont val="Arial"/>
        <family val="2"/>
      </rPr>
      <t>Cuartil.</t>
    </r>
    <r>
      <rPr>
        <sz val="12"/>
        <color theme="1"/>
        <rFont val="Arial"/>
        <family val="2"/>
      </rPr>
      <t xml:space="preserve">   Colocar el factor de impacto en base al cuartil (Q1, Q2, Q3 y Q4). </t>
    </r>
  </si>
  <si>
    <r>
      <rPr>
        <b/>
        <sz val="12"/>
        <color theme="1"/>
        <rFont val="Arial"/>
        <family val="2"/>
      </rPr>
      <t>Participación (autoría).</t>
    </r>
    <r>
      <rPr>
        <sz val="12"/>
        <color theme="1"/>
        <rFont val="Arial"/>
        <family val="2"/>
      </rPr>
      <t xml:space="preserve">   Indicar la posición del o los estudiantes dentro de la publicación (primer autor, segundo autor y del tercer autor en adelante).</t>
    </r>
  </si>
  <si>
    <r>
      <t>Cédula (s).</t>
    </r>
    <r>
      <rPr>
        <sz val="12"/>
        <color theme="1"/>
        <rFont val="Arial"/>
        <family val="2"/>
      </rPr>
      <t xml:space="preserve">    Esta información se generará a partir de los datos ingresados en la pestaña de "</t>
    </r>
    <r>
      <rPr>
        <i/>
        <sz val="12"/>
        <color theme="1"/>
        <rFont val="Arial"/>
        <family val="2"/>
      </rPr>
      <t>Datos_generales</t>
    </r>
    <r>
      <rPr>
        <sz val="12"/>
        <color theme="1"/>
        <rFont val="Arial"/>
        <family val="2"/>
      </rPr>
      <t xml:space="preserve">", una vez introduzca el </t>
    </r>
    <r>
      <rPr>
        <u/>
        <sz val="12"/>
        <color theme="1"/>
        <rFont val="Arial"/>
        <family val="2"/>
      </rPr>
      <t>Título del artículo</t>
    </r>
    <r>
      <rPr>
        <sz val="12"/>
        <color theme="1"/>
        <rFont val="Arial"/>
        <family val="2"/>
      </rPr>
      <t>.</t>
    </r>
  </si>
  <si>
    <r>
      <rPr>
        <b/>
        <sz val="12"/>
        <color theme="1"/>
        <rFont val="Arial"/>
        <family val="2"/>
      </rPr>
      <t>Fecha de la publicación (dd/mm/año).</t>
    </r>
    <r>
      <rPr>
        <sz val="12"/>
        <color theme="1"/>
        <rFont val="Arial"/>
        <family val="2"/>
      </rPr>
      <t xml:space="preserve">   Colocar la fecha de publicación según el formato indicado.</t>
    </r>
  </si>
  <si>
    <r>
      <rPr>
        <b/>
        <sz val="12"/>
        <color theme="1"/>
        <rFont val="Arial"/>
        <family val="2"/>
      </rPr>
      <t>Divulgado en la revista.</t>
    </r>
    <r>
      <rPr>
        <sz val="12"/>
        <color theme="1"/>
        <rFont val="Arial"/>
        <family val="2"/>
      </rPr>
      <t xml:space="preserve">   Indicar el nombre la revista de cada publicación presentada.</t>
    </r>
  </si>
  <si>
    <r>
      <rPr>
        <b/>
        <sz val="12"/>
        <color theme="1"/>
        <rFont val="Arial"/>
        <family val="2"/>
      </rPr>
      <t>Enlace del indentificador (DOI)</t>
    </r>
    <r>
      <rPr>
        <sz val="12"/>
        <color theme="1"/>
        <rFont val="Arial"/>
        <family val="2"/>
      </rPr>
      <t>.   Colocar el enlace DOI donde se encuentra la publicación.</t>
    </r>
  </si>
  <si>
    <r>
      <rPr>
        <b/>
        <sz val="12"/>
        <color theme="1"/>
        <rFont val="Arial"/>
        <family val="2"/>
      </rPr>
      <t>Enlace del indentificador (DOI)</t>
    </r>
    <r>
      <rPr>
        <sz val="12"/>
        <color theme="1"/>
        <rFont val="Arial"/>
        <family val="2"/>
      </rPr>
      <t>.   Colocar el enlace DOI donde se encuentra la publicación, de no poseer DOI el enlace donde se está ubicado el artículo.</t>
    </r>
  </si>
  <si>
    <r>
      <rPr>
        <b/>
        <sz val="12"/>
        <color theme="1"/>
        <rFont val="Arial"/>
        <family val="2"/>
      </rPr>
      <t>Participación (autoría)</t>
    </r>
    <r>
      <rPr>
        <sz val="12"/>
        <color theme="1"/>
        <rFont val="Arial"/>
        <family val="2"/>
      </rPr>
      <t>.   Indicar la posición del o los estudiantes dentro de la publicación (primer autor, segundo autor y del tercer autor en adelante).</t>
    </r>
  </si>
  <si>
    <r>
      <rPr>
        <b/>
        <sz val="12"/>
        <color theme="1"/>
        <rFont val="Arial"/>
        <family val="2"/>
      </rPr>
      <t>Divulgado en el Proceedings.</t>
    </r>
    <r>
      <rPr>
        <sz val="12"/>
        <color theme="1"/>
        <rFont val="Arial"/>
        <family val="2"/>
      </rPr>
      <t xml:space="preserve">   Indicar el nombre del Proceedings de cada publicación presentada.</t>
    </r>
  </si>
  <si>
    <r>
      <rPr>
        <b/>
        <sz val="12"/>
        <color theme="1"/>
        <rFont val="Arial"/>
        <family val="2"/>
      </rPr>
      <t>Título de la ponencia o presentación.</t>
    </r>
    <r>
      <rPr>
        <sz val="12"/>
        <color theme="1"/>
        <rFont val="Arial"/>
        <family val="2"/>
      </rPr>
      <t xml:space="preserve">   Colocar el título del artículo expuesto como ponencia o presentación en el congreso.  Puede haber más de un artículo.</t>
    </r>
  </si>
  <si>
    <r>
      <rPr>
        <b/>
        <u/>
        <sz val="12"/>
        <color theme="1"/>
        <rFont val="Arial"/>
        <family val="2"/>
      </rPr>
      <t>Criterio 1</t>
    </r>
    <r>
      <rPr>
        <b/>
        <sz val="12"/>
        <color theme="1"/>
        <rFont val="Arial"/>
        <family val="2"/>
      </rPr>
      <t>. Publicaciones en revistas indexadas con factor de impacto: 30 pts.</t>
    </r>
  </si>
  <si>
    <r>
      <rPr>
        <b/>
        <u/>
        <sz val="12"/>
        <color theme="1"/>
        <rFont val="Arial"/>
        <family val="2"/>
      </rPr>
      <t>Criterio 4.</t>
    </r>
    <r>
      <rPr>
        <b/>
        <sz val="12"/>
        <color theme="1"/>
        <rFont val="Arial"/>
        <family val="2"/>
      </rPr>
      <t xml:space="preserve"> Presentaciones en congresos no indexados: 5 pts.</t>
    </r>
  </si>
  <si>
    <r>
      <rPr>
        <b/>
        <u/>
        <sz val="12"/>
        <color theme="1"/>
        <rFont val="Arial"/>
        <family val="2"/>
      </rPr>
      <t>Criterio 5.</t>
    </r>
    <r>
      <rPr>
        <b/>
        <sz val="12"/>
        <color theme="1"/>
        <rFont val="Arial"/>
        <family val="2"/>
      </rPr>
      <t xml:space="preserve"> Divulgación de los resultados o avances de su trabajo de graduación: 10 pts.</t>
    </r>
  </si>
  <si>
    <r>
      <rPr>
        <b/>
        <u/>
        <sz val="12"/>
        <color theme="1"/>
        <rFont val="Arial"/>
        <family val="2"/>
      </rPr>
      <t>Criterio 2.</t>
    </r>
    <r>
      <rPr>
        <b/>
        <sz val="12"/>
        <color theme="1"/>
        <rFont val="Arial"/>
        <family val="2"/>
      </rPr>
      <t xml:space="preserve"> Publicaciones en revistas indexadas sin factor de impacto: 10 pts.</t>
    </r>
  </si>
  <si>
    <r>
      <rPr>
        <b/>
        <u/>
        <sz val="12"/>
        <color theme="1"/>
        <rFont val="Arial"/>
        <family val="2"/>
      </rPr>
      <t>Criterio 3.</t>
    </r>
    <r>
      <rPr>
        <b/>
        <sz val="12"/>
        <color theme="1"/>
        <rFont val="Arial"/>
        <family val="2"/>
      </rPr>
      <t xml:space="preserve"> Presentaciones en congresos indexados: 15 pts.</t>
    </r>
  </si>
  <si>
    <r>
      <rPr>
        <b/>
        <u/>
        <sz val="12"/>
        <color theme="1"/>
        <rFont val="Arial"/>
        <family val="2"/>
      </rPr>
      <t>Criterio 6.</t>
    </r>
    <r>
      <rPr>
        <b/>
        <sz val="12"/>
        <color theme="1"/>
        <rFont val="Arial"/>
        <family val="2"/>
      </rPr>
      <t xml:space="preserve"> Proyecto derivado de convocatoria científica: 30 pts.</t>
    </r>
  </si>
  <si>
    <r>
      <rPr>
        <b/>
        <sz val="12"/>
        <color theme="1"/>
        <rFont val="Arial"/>
        <family val="2"/>
      </rPr>
      <t>Título de la divulgación.</t>
    </r>
    <r>
      <rPr>
        <sz val="12"/>
        <color theme="1"/>
        <rFont val="Arial"/>
        <family val="2"/>
      </rPr>
      <t xml:space="preserve">   Colocar cada título de divulgación (es) que haya realizado a partir de los resultado obtenidos.</t>
    </r>
  </si>
  <si>
    <r>
      <rPr>
        <b/>
        <sz val="12"/>
        <color theme="1"/>
        <rFont val="Arial"/>
        <family val="2"/>
      </rPr>
      <t>Fecha de la divulgación (dd/mm/año).</t>
    </r>
    <r>
      <rPr>
        <sz val="12"/>
        <color theme="1"/>
        <rFont val="Arial"/>
        <family val="2"/>
      </rPr>
      <t xml:space="preserve">   Colocar la fecha de la divulgación según el formato indicado.</t>
    </r>
  </si>
  <si>
    <t>Dirección Nacional de Investigación</t>
  </si>
  <si>
    <r>
      <rPr>
        <b/>
        <sz val="12"/>
        <color theme="1"/>
        <rFont val="Arial"/>
        <family val="2"/>
      </rPr>
      <t>Enlace del indentificador (DOI) o similar</t>
    </r>
    <r>
      <rPr>
        <sz val="12"/>
        <color theme="1"/>
        <rFont val="Arial"/>
        <family val="2"/>
      </rPr>
      <t>.   Colocar el enlace DOI donde se encuentra la publicación, de no poseer DOI el enlace donde se está ubicado el artículo.</t>
    </r>
  </si>
  <si>
    <t>el medio</t>
  </si>
  <si>
    <r>
      <rPr>
        <b/>
        <sz val="12"/>
        <color theme="1"/>
        <rFont val="Arial"/>
        <family val="2"/>
      </rPr>
      <t>Divulgado en el medio.</t>
    </r>
    <r>
      <rPr>
        <sz val="12"/>
        <color theme="1"/>
        <rFont val="Arial"/>
        <family val="2"/>
      </rPr>
      <t xml:space="preserve">   Nombre del medio en el cual fue realizada la divulgación.</t>
    </r>
  </si>
  <si>
    <r>
      <rPr>
        <b/>
        <sz val="12"/>
        <color theme="1"/>
        <rFont val="Arial"/>
        <family val="2"/>
      </rPr>
      <t>Enlace o evidencia de la presentación.</t>
    </r>
    <r>
      <rPr>
        <sz val="12"/>
        <color theme="1"/>
        <rFont val="Arial"/>
        <family val="2"/>
      </rPr>
      <t xml:space="preserve">   Colocar el enlace donde se encuentra la divulgación.  Si la evidencia es un certificado, informar en este espacio que la versión digitalizada se subirá en el formulario.</t>
    </r>
  </si>
  <si>
    <r>
      <rPr>
        <b/>
        <sz val="12"/>
        <color theme="1"/>
        <rFont val="Arial"/>
        <family val="2"/>
      </rPr>
      <t>Participación a través del medio.</t>
    </r>
    <r>
      <rPr>
        <sz val="12"/>
        <color theme="1"/>
        <rFont val="Arial"/>
        <family val="2"/>
      </rPr>
      <t xml:space="preserve">   Indicar en qué medio realizaron la divulgación a la comunidad general  (TV, radio, redes sociales, periódicos) y/o académica (Ciclos de conferencia, entrevistas). Se considerará hasta un máximo de 5 divulgaciones, con valoración de 2 puntos cada una que esté debidamente evidenciadas.</t>
    </r>
  </si>
  <si>
    <r>
      <rPr>
        <b/>
        <sz val="12"/>
        <color theme="1"/>
        <rFont val="Arial"/>
        <family val="2"/>
      </rPr>
      <t>Fecha de la convocatoria (dd/mm/año).</t>
    </r>
    <r>
      <rPr>
        <sz val="12"/>
        <color theme="1"/>
        <rFont val="Arial"/>
        <family val="2"/>
      </rPr>
      <t xml:space="preserve">   Colocar la fecha de publicación según el formato indicado.</t>
    </r>
  </si>
  <si>
    <r>
      <rPr>
        <b/>
        <sz val="12"/>
        <color theme="1"/>
        <rFont val="Arial"/>
        <family val="2"/>
      </rPr>
      <t>Título del proyecto.</t>
    </r>
    <r>
      <rPr>
        <sz val="12"/>
        <color theme="1"/>
        <rFont val="Arial"/>
        <family val="2"/>
      </rPr>
      <t xml:space="preserve">   Colocar el título del proyecto dentro del cual se desarrolló la tesis o el título del proyecto/movilidad con el cual realizó parte de la tesis presentada para el concurso.</t>
    </r>
  </si>
  <si>
    <t>dentro del proyecto</t>
  </si>
  <si>
    <r>
      <rPr>
        <b/>
        <sz val="12"/>
        <color theme="1"/>
        <rFont val="Arial"/>
        <family val="2"/>
      </rPr>
      <t>Temática del proyecto.</t>
    </r>
    <r>
      <rPr>
        <sz val="12"/>
        <color theme="1"/>
        <rFont val="Arial"/>
        <family val="2"/>
      </rPr>
      <t xml:space="preserve">   Colocar la temática del proyecto.</t>
    </r>
  </si>
  <si>
    <t>la convocatoria científica / empresa</t>
  </si>
  <si>
    <r>
      <rPr>
        <b/>
        <sz val="12"/>
        <color theme="1"/>
        <rFont val="Arial"/>
        <family val="2"/>
      </rPr>
      <t>Participación dentro del proyecto.</t>
    </r>
    <r>
      <rPr>
        <sz val="12"/>
        <color theme="1"/>
        <rFont val="Arial"/>
        <family val="2"/>
      </rPr>
      <t xml:space="preserve">   Colocar el tipo de colaboración dentro proyecto.</t>
    </r>
  </si>
  <si>
    <r>
      <rPr>
        <b/>
        <sz val="12"/>
        <color theme="1"/>
        <rFont val="Arial"/>
        <family val="2"/>
      </rPr>
      <t>Procedencia del financiamiento.</t>
    </r>
    <r>
      <rPr>
        <sz val="12"/>
        <color theme="1"/>
        <rFont val="Arial"/>
        <family val="2"/>
      </rPr>
      <t xml:space="preserve">  Colocar si los fondos son nacionales o internacionales.</t>
    </r>
  </si>
  <si>
    <r>
      <rPr>
        <b/>
        <sz val="12"/>
        <color theme="1"/>
        <rFont val="Arial"/>
        <family val="2"/>
      </rPr>
      <t>Divulgado en la convocatoria científica / empresa.</t>
    </r>
    <r>
      <rPr>
        <sz val="12"/>
        <color theme="1"/>
        <rFont val="Arial"/>
        <family val="2"/>
      </rPr>
      <t xml:space="preserve">   Tipo de convocatoria en la que participó para los fondos del proyecto.</t>
    </r>
  </si>
  <si>
    <r>
      <rPr>
        <b/>
        <u/>
        <sz val="14"/>
        <color theme="1"/>
        <rFont val="Arial"/>
        <family val="2"/>
      </rPr>
      <t>Criterio 6</t>
    </r>
    <r>
      <rPr>
        <b/>
        <sz val="14"/>
        <color theme="1"/>
        <rFont val="Arial"/>
        <family val="2"/>
      </rPr>
      <t xml:space="preserve">: Proyecto derivado de convocatoria científica      </t>
    </r>
  </si>
  <si>
    <t>o evidencia de adjudicación</t>
  </si>
  <si>
    <r>
      <rPr>
        <b/>
        <sz val="12"/>
        <color theme="1"/>
        <rFont val="Arial"/>
        <family val="2"/>
      </rPr>
      <t>Enlace o evidencia de adjudicación.</t>
    </r>
    <r>
      <rPr>
        <sz val="12"/>
        <color theme="1"/>
        <rFont val="Arial"/>
        <family val="2"/>
      </rPr>
      <t xml:space="preserve">   Presentar enlace donde se muestra los proyectos merecedores de financiamiento o suba documentdo digitalizado en el formulario de postulación que pruebe la adjudicación de los fondos.. </t>
    </r>
    <r>
      <rPr>
        <b/>
        <u/>
        <sz val="12"/>
        <color rgb="FFC00000"/>
        <rFont val="Arial"/>
        <family val="2"/>
      </rPr>
      <t>Nota:</t>
    </r>
    <r>
      <rPr>
        <u/>
        <sz val="12"/>
        <rFont val="Arial"/>
        <family val="2"/>
      </rPr>
      <t xml:space="preserve"> si el enlace presenta los códigos de proyectos ganadores de financiamiento, suba en el formulario el correo recibido por la institución financiadora con el código dado a su proyecto. </t>
    </r>
  </si>
  <si>
    <r>
      <rPr>
        <b/>
        <u/>
        <sz val="14"/>
        <color theme="1"/>
        <rFont val="Arial"/>
        <family val="2"/>
      </rPr>
      <t>Criterio 5</t>
    </r>
    <r>
      <rPr>
        <b/>
        <sz val="14"/>
        <color theme="1"/>
        <rFont val="Arial"/>
        <family val="2"/>
      </rPr>
      <t>: Divulgación de los resultados o avances de su trabajo de graduación</t>
    </r>
  </si>
  <si>
    <r>
      <rPr>
        <b/>
        <u/>
        <sz val="14"/>
        <color theme="1"/>
        <rFont val="Arial"/>
        <family val="2"/>
      </rPr>
      <t>Criterio 4:</t>
    </r>
    <r>
      <rPr>
        <b/>
        <sz val="14"/>
        <color theme="1"/>
        <rFont val="Arial"/>
        <family val="2"/>
      </rPr>
      <t xml:space="preserve"> Publicaciones en congresos no indexados</t>
    </r>
  </si>
  <si>
    <r>
      <rPr>
        <b/>
        <u/>
        <sz val="14"/>
        <color theme="1"/>
        <rFont val="Arial"/>
        <family val="2"/>
      </rPr>
      <t>Criterio 2</t>
    </r>
    <r>
      <rPr>
        <b/>
        <sz val="14"/>
        <color theme="1"/>
        <rFont val="Arial"/>
        <family val="2"/>
      </rPr>
      <t>: Publicaciones en revistas indexadas sin factor de impacto</t>
    </r>
  </si>
  <si>
    <r>
      <rPr>
        <b/>
        <u/>
        <sz val="14"/>
        <color theme="1"/>
        <rFont val="Arial"/>
        <family val="2"/>
      </rPr>
      <t>Criterio 1:</t>
    </r>
    <r>
      <rPr>
        <b/>
        <sz val="14"/>
        <color theme="1"/>
        <rFont val="Arial"/>
        <family val="2"/>
      </rPr>
      <t xml:space="preserve"> Publicaciones en revistas indexadas con factor de impacto</t>
    </r>
  </si>
  <si>
    <r>
      <rPr>
        <b/>
        <u/>
        <sz val="14"/>
        <color theme="1"/>
        <rFont val="Arial"/>
        <family val="2"/>
      </rPr>
      <t>Criterio 3:</t>
    </r>
    <r>
      <rPr>
        <b/>
        <sz val="14"/>
        <color theme="1"/>
        <rFont val="Arial"/>
        <family val="2"/>
      </rPr>
      <t xml:space="preserve"> Publicaciones en congresos indexados</t>
    </r>
  </si>
  <si>
    <t>Maestría</t>
  </si>
  <si>
    <t>Maestría en Ciencias Físicas</t>
  </si>
  <si>
    <t>Maestría en Ciencias y Tecnología de los Alimentos</t>
  </si>
  <si>
    <t>Maestría en Docencia Superior con énfasis en Tecnología y Didáctica Educativa </t>
  </si>
  <si>
    <t>Maestría en Docencia Superior con énfasis en Currículo</t>
  </si>
  <si>
    <t>Maestría en Ingeniería Matemática</t>
  </si>
  <si>
    <t>Maestría en Matemática</t>
  </si>
  <si>
    <t>Maestría en Mediación, Negociación y Arbitraje</t>
  </si>
  <si>
    <t>Maestría Científica en Recursos Hídricos</t>
  </si>
  <si>
    <t>Maestría Científica en Cambio Climatico y Sostenibilidad Ambiental</t>
  </si>
  <si>
    <t>Maestría Científica en Ingeniería de Transporte</t>
  </si>
  <si>
    <t>Maestría en Administración de Proyectos de Construcción </t>
  </si>
  <si>
    <t>Maestría en Ingeniería Ambiental </t>
  </si>
  <si>
    <t>Maestría en Ingeniería Estructural </t>
  </si>
  <si>
    <t>Maestría en Ingeniería Geotécnica</t>
  </si>
  <si>
    <t>Maestría en Planificación y Gestión Portuaria</t>
  </si>
  <si>
    <t>Maestría en Sistemas de Información Geográfica</t>
  </si>
  <si>
    <t>Maestría en Desarrollo Urbano Regional </t>
  </si>
  <si>
    <t>Maestría en Ingeniería Eléctrica </t>
  </si>
  <si>
    <t>Maestría Científica en Sostenibilidad Energética y Sistemas Ciberfísicos</t>
  </si>
  <si>
    <t>Maestría en Dirección de Negocios con Especialización en Estrategia Gerencial</t>
  </si>
  <si>
    <t>Maestría en Dirección de Negocios con Especialización en Mercadeo Estratégico</t>
  </si>
  <si>
    <t>Maestría en Dirección de Negocios con Especialización en Gerencia de Recursos Humanos</t>
  </si>
  <si>
    <t>Maestría en Sistemas Logísticos y Operaciones con Especialización en Planificación de la Demanda</t>
  </si>
  <si>
    <t xml:space="preserve">Maestría en Sistemas Logísticos y Operaciones con Especialización en Centro de Distribución </t>
  </si>
  <si>
    <t xml:space="preserve">Maestría en Gestion de Proyectos con Especialización en Administración </t>
  </si>
  <si>
    <t xml:space="preserve">Maestría en Gestion de Proyectos con Especialización en Evaluación </t>
  </si>
  <si>
    <t xml:space="preserve">Maestría en Analítica de Datos </t>
  </si>
  <si>
    <t>Maestría en Ingeniería de Planta</t>
  </si>
  <si>
    <t>Maestría en Mantenimiento de Planta</t>
  </si>
  <si>
    <t>Maestría en Energía Renovable y Ambiente </t>
  </si>
  <si>
    <t>Maestría en Ciencias de la Ingeniería Mecánica </t>
  </si>
  <si>
    <t>Lic. en Ing. de Sistemas de Información Gerencial</t>
  </si>
  <si>
    <t>Maestría en Auditoría de Sistemas y Evaluación de Control Informático</t>
  </si>
  <si>
    <t>Maestría en Informática Educativa</t>
  </si>
  <si>
    <t>Maestría en Ingeniería del Software</t>
  </si>
  <si>
    <t>Maestría en Seguridad Informática</t>
  </si>
  <si>
    <t>Maestría en Analítica de Datos</t>
  </si>
  <si>
    <t>Maestría en Ciencias en Computación Móvil</t>
  </si>
  <si>
    <t>Maestría en Computación Móvil</t>
  </si>
  <si>
    <t>Licenciatura</t>
  </si>
  <si>
    <t>Estudio obtenido:</t>
  </si>
  <si>
    <t>Estudio</t>
  </si>
  <si>
    <t>Facultad</t>
  </si>
  <si>
    <t>Título del estudio</t>
  </si>
  <si>
    <t>Seleccione dentro del listado si usted realizó estudio de licenciatura o de maestría.</t>
  </si>
  <si>
    <t>Formulario Evaluación del Concurso para el Premio a la Tesis de Mayor Impacto Científico 2024-2025</t>
  </si>
  <si>
    <t>Premio al Tesista de Mayor Impacto Científico 2024-2025</t>
  </si>
  <si>
    <t>Periodo de Evaluación Enero 2024 a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</si>
</sst>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d/mm/yyyy;@"/>
  </numFmts>
  <fonts count="17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i/>
      <sz val="12"/>
      <color theme="1"/>
      <name val="Arial"/>
      <family val="2"/>
    </font>
    <font>
      <u/>
      <sz val="12"/>
      <color theme="1"/>
      <name val="Arial"/>
      <family val="2"/>
    </font>
    <font>
      <b/>
      <u/>
      <sz val="12"/>
      <color rgb="FFC00000"/>
      <name val="Arial"/>
      <family val="2"/>
    </font>
    <font>
      <u/>
      <sz val="12"/>
      <name val="Arial"/>
      <family val="2"/>
    </font>
    <font>
      <b/>
      <u/>
      <sz val="14"/>
      <color theme="1"/>
      <name val="Arial"/>
      <family val="2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Alignment="1">
      <alignment wrapText="1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6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3" borderId="7" xfId="0" applyFont="1" applyFill="1" applyBorder="1" applyAlignment="1">
      <alignment horizontal="right"/>
    </xf>
    <xf numFmtId="0" fontId="4" fillId="2" borderId="0" xfId="0" applyFont="1" applyFill="1"/>
    <xf numFmtId="0" fontId="1" fillId="2" borderId="0" xfId="0" applyFont="1" applyFill="1" applyAlignment="1">
      <alignment horizontal="left"/>
    </xf>
    <xf numFmtId="0" fontId="1" fillId="4" borderId="8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right"/>
    </xf>
    <xf numFmtId="0" fontId="0" fillId="2" borderId="0" xfId="0" applyFill="1"/>
    <xf numFmtId="0" fontId="0" fillId="2" borderId="0" xfId="0" applyFill="1" applyAlignment="1">
      <alignment wrapText="1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21" xfId="0" applyBorder="1"/>
    <xf numFmtId="0" fontId="0" fillId="0" borderId="21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wrapText="1"/>
    </xf>
    <xf numFmtId="0" fontId="7" fillId="0" borderId="0" xfId="0" applyFont="1" applyAlignment="1">
      <alignment horizontal="justify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0" fontId="0" fillId="2" borderId="3" xfId="0" applyFill="1" applyBorder="1"/>
    <xf numFmtId="0" fontId="0" fillId="0" borderId="3" xfId="0" applyBorder="1" applyAlignment="1">
      <alignment horizontal="center" vertical="center"/>
    </xf>
    <xf numFmtId="0" fontId="2" fillId="2" borderId="1" xfId="0" applyFont="1" applyFill="1" applyBorder="1" applyAlignment="1" applyProtection="1">
      <alignment vertical="center" wrapText="1"/>
      <protection locked="0"/>
    </xf>
    <xf numFmtId="14" fontId="2" fillId="2" borderId="1" xfId="0" applyNumberFormat="1" applyFont="1" applyFill="1" applyBorder="1" applyAlignment="1" applyProtection="1">
      <alignment vertical="center" wrapText="1"/>
      <protection locked="0"/>
    </xf>
    <xf numFmtId="0" fontId="6" fillId="2" borderId="1" xfId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vertical="center"/>
      <protection locked="0"/>
    </xf>
    <xf numFmtId="164" fontId="2" fillId="2" borderId="0" xfId="0" applyNumberFormat="1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4" fillId="2" borderId="1" xfId="0" applyFont="1" applyFill="1" applyBorder="1" applyProtection="1"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3" fillId="5" borderId="3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center" vertical="top"/>
    </xf>
    <xf numFmtId="0" fontId="3" fillId="5" borderId="3" xfId="0" applyFont="1" applyFill="1" applyBorder="1" applyAlignment="1">
      <alignment horizontal="center" vertical="top" wrapText="1"/>
    </xf>
    <xf numFmtId="0" fontId="3" fillId="5" borderId="26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wrapText="1"/>
    </xf>
    <xf numFmtId="0" fontId="3" fillId="5" borderId="27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 wrapText="1"/>
    </xf>
    <xf numFmtId="0" fontId="3" fillId="5" borderId="26" xfId="0" applyFont="1" applyFill="1" applyBorder="1" applyAlignment="1">
      <alignment horizont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2" fillId="2" borderId="28" xfId="0" applyFont="1" applyFill="1" applyBorder="1"/>
    <xf numFmtId="0" fontId="2" fillId="2" borderId="29" xfId="0" applyFont="1" applyFill="1" applyBorder="1"/>
    <xf numFmtId="0" fontId="2" fillId="2" borderId="30" xfId="0" applyFont="1" applyFill="1" applyBorder="1"/>
    <xf numFmtId="0" fontId="2" fillId="2" borderId="31" xfId="0" applyFont="1" applyFill="1" applyBorder="1"/>
    <xf numFmtId="0" fontId="1" fillId="2" borderId="32" xfId="0" applyFont="1" applyFill="1" applyBorder="1" applyAlignment="1">
      <alignment vertical="center"/>
    </xf>
    <xf numFmtId="0" fontId="2" fillId="2" borderId="32" xfId="0" applyFont="1" applyFill="1" applyBorder="1"/>
    <xf numFmtId="0" fontId="3" fillId="2" borderId="3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right"/>
    </xf>
    <xf numFmtId="0" fontId="3" fillId="2" borderId="32" xfId="0" applyFont="1" applyFill="1" applyBorder="1"/>
    <xf numFmtId="0" fontId="1" fillId="4" borderId="0" xfId="0" applyFont="1" applyFill="1" applyAlignment="1">
      <alignment horizontal="right"/>
    </xf>
    <xf numFmtId="0" fontId="4" fillId="2" borderId="31" xfId="0" applyFont="1" applyFill="1" applyBorder="1"/>
    <xf numFmtId="0" fontId="4" fillId="2" borderId="32" xfId="0" applyFont="1" applyFill="1" applyBorder="1"/>
    <xf numFmtId="0" fontId="4" fillId="2" borderId="33" xfId="0" applyFont="1" applyFill="1" applyBorder="1"/>
    <xf numFmtId="0" fontId="4" fillId="2" borderId="34" xfId="0" applyFont="1" applyFill="1" applyBorder="1"/>
    <xf numFmtId="0" fontId="4" fillId="2" borderId="35" xfId="0" applyFont="1" applyFill="1" applyBorder="1"/>
    <xf numFmtId="0" fontId="3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top"/>
    </xf>
    <xf numFmtId="0" fontId="1" fillId="2" borderId="19" xfId="0" applyFont="1" applyFill="1" applyBorder="1" applyAlignment="1">
      <alignment horizontal="center" vertical="top"/>
    </xf>
    <xf numFmtId="0" fontId="1" fillId="2" borderId="20" xfId="0" applyFont="1" applyFill="1" applyBorder="1" applyAlignment="1">
      <alignment horizontal="center" vertical="top"/>
    </xf>
    <xf numFmtId="9" fontId="2" fillId="0" borderId="0" xfId="2" applyFont="1"/>
    <xf numFmtId="0" fontId="4" fillId="2" borderId="0" xfId="0" applyFont="1" applyFill="1" applyAlignment="1">
      <alignment horizontal="left" indent="1"/>
    </xf>
    <xf numFmtId="0" fontId="4" fillId="2" borderId="13" xfId="0" applyFont="1" applyFill="1" applyBorder="1" applyAlignment="1">
      <alignment horizontal="left" indent="1"/>
    </xf>
    <xf numFmtId="165" fontId="2" fillId="2" borderId="1" xfId="0" applyNumberFormat="1" applyFont="1" applyFill="1" applyBorder="1" applyAlignment="1" applyProtection="1">
      <alignment vertical="center" wrapText="1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0" fontId="4" fillId="2" borderId="12" xfId="0" applyFont="1" applyFill="1" applyBorder="1" applyAlignment="1">
      <alignment horizontal="left" indent="1"/>
    </xf>
    <xf numFmtId="0" fontId="4" fillId="2" borderId="14" xfId="0" applyFont="1" applyFill="1" applyBorder="1"/>
    <xf numFmtId="0" fontId="4" fillId="2" borderId="7" xfId="0" applyFont="1" applyFill="1" applyBorder="1"/>
    <xf numFmtId="0" fontId="4" fillId="2" borderId="15" xfId="0" applyFont="1" applyFill="1" applyBorder="1"/>
    <xf numFmtId="0" fontId="1" fillId="2" borderId="0" xfId="0" applyFont="1" applyFill="1" applyAlignment="1">
      <alignment wrapText="1"/>
    </xf>
    <xf numFmtId="0" fontId="1" fillId="2" borderId="12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left" vertical="center" indent="1"/>
    </xf>
    <xf numFmtId="0" fontId="1" fillId="2" borderId="13" xfId="0" applyFont="1" applyFill="1" applyBorder="1" applyAlignment="1">
      <alignment horizontal="left" vertical="center" indent="1"/>
    </xf>
    <xf numFmtId="0" fontId="4" fillId="2" borderId="12" xfId="0" applyFont="1" applyFill="1" applyBorder="1" applyAlignment="1">
      <alignment horizontal="left" vertical="center" indent="1"/>
    </xf>
    <xf numFmtId="0" fontId="4" fillId="2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left" vertical="center" indent="1"/>
    </xf>
    <xf numFmtId="0" fontId="4" fillId="0" borderId="0" xfId="0" applyFont="1" applyAlignment="1">
      <alignment wrapText="1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2" fillId="2" borderId="4" xfId="0" applyFont="1" applyFill="1" applyBorder="1" applyAlignment="1" applyProtection="1">
      <alignment vertical="center" wrapText="1"/>
      <protection locked="0"/>
    </xf>
    <xf numFmtId="0" fontId="2" fillId="2" borderId="3" xfId="0" applyFont="1" applyFill="1" applyBorder="1" applyAlignment="1" applyProtection="1">
      <alignment vertical="center" wrapText="1"/>
      <protection locked="0"/>
    </xf>
    <xf numFmtId="166" fontId="2" fillId="2" borderId="1" xfId="0" applyNumberFormat="1" applyFont="1" applyFill="1" applyBorder="1" applyAlignment="1" applyProtection="1">
      <alignment vertical="center" wrapText="1"/>
      <protection locked="0"/>
    </xf>
    <xf numFmtId="166" fontId="2" fillId="2" borderId="1" xfId="0" applyNumberFormat="1" applyFont="1" applyFill="1" applyBorder="1" applyAlignment="1" applyProtection="1">
      <alignment wrapText="1"/>
      <protection locked="0"/>
    </xf>
    <xf numFmtId="166" fontId="2" fillId="2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/>
    </xf>
    <xf numFmtId="16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wrapText="1"/>
    </xf>
    <xf numFmtId="0" fontId="3" fillId="5" borderId="9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 wrapText="1"/>
    </xf>
    <xf numFmtId="0" fontId="3" fillId="5" borderId="36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4" fillId="2" borderId="7" xfId="0" applyFont="1" applyFill="1" applyBorder="1" applyAlignment="1">
      <alignment horizontal="left" wrapText="1"/>
    </xf>
    <xf numFmtId="0" fontId="4" fillId="2" borderId="15" xfId="0" applyFont="1" applyFill="1" applyBorder="1" applyAlignment="1">
      <alignment horizontal="left" wrapText="1"/>
    </xf>
    <xf numFmtId="0" fontId="4" fillId="2" borderId="12" xfId="0" applyFont="1" applyFill="1" applyBorder="1" applyAlignment="1">
      <alignment horizontal="left" wrapText="1" indent="1"/>
    </xf>
    <xf numFmtId="0" fontId="4" fillId="2" borderId="0" xfId="0" applyFont="1" applyFill="1" applyAlignment="1">
      <alignment horizontal="left" wrapText="1" indent="1"/>
    </xf>
    <xf numFmtId="0" fontId="4" fillId="2" borderId="13" xfId="0" applyFont="1" applyFill="1" applyBorder="1" applyAlignment="1">
      <alignment horizontal="left" wrapText="1" indent="1"/>
    </xf>
    <xf numFmtId="0" fontId="16" fillId="7" borderId="0" xfId="0" applyFont="1" applyFill="1" applyAlignment="1">
      <alignment horizontal="center" vertical="center"/>
    </xf>
    <xf numFmtId="0" fontId="1" fillId="5" borderId="10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 wrapText="1" indent="1"/>
    </xf>
    <xf numFmtId="0" fontId="1" fillId="2" borderId="0" xfId="0" applyFont="1" applyFill="1" applyAlignment="1">
      <alignment horizontal="left" wrapText="1" indent="1"/>
    </xf>
    <xf numFmtId="0" fontId="1" fillId="2" borderId="13" xfId="0" applyFont="1" applyFill="1" applyBorder="1" applyAlignment="1">
      <alignment horizontal="left" wrapText="1" indent="1"/>
    </xf>
    <xf numFmtId="0" fontId="4" fillId="2" borderId="12" xfId="0" applyFont="1" applyFill="1" applyBorder="1" applyAlignment="1">
      <alignment horizontal="left" indent="1"/>
    </xf>
    <xf numFmtId="0" fontId="4" fillId="2" borderId="0" xfId="0" applyFont="1" applyFill="1" applyAlignment="1">
      <alignment horizontal="left" indent="1"/>
    </xf>
    <xf numFmtId="0" fontId="4" fillId="2" borderId="13" xfId="0" applyFont="1" applyFill="1" applyBorder="1" applyAlignment="1">
      <alignment horizontal="left" indent="1"/>
    </xf>
    <xf numFmtId="0" fontId="1" fillId="5" borderId="10" xfId="0" applyFont="1" applyFill="1" applyBorder="1" applyAlignment="1">
      <alignment horizontal="left" vertical="center"/>
    </xf>
    <xf numFmtId="0" fontId="1" fillId="5" borderId="8" xfId="0" applyFont="1" applyFill="1" applyBorder="1" applyAlignment="1">
      <alignment horizontal="left" vertical="center"/>
    </xf>
    <xf numFmtId="0" fontId="1" fillId="5" borderId="11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 wrapText="1" indent="1"/>
    </xf>
    <xf numFmtId="0" fontId="1" fillId="2" borderId="0" xfId="0" applyFont="1" applyFill="1" applyAlignment="1">
      <alignment horizontal="left" vertical="center" wrapText="1" indent="1"/>
    </xf>
    <xf numFmtId="0" fontId="1" fillId="2" borderId="13" xfId="0" applyFont="1" applyFill="1" applyBorder="1" applyAlignment="1">
      <alignment horizontal="left" vertical="center" wrapText="1" indent="1"/>
    </xf>
    <xf numFmtId="0" fontId="4" fillId="2" borderId="12" xfId="0" applyFont="1" applyFill="1" applyBorder="1" applyAlignment="1">
      <alignment horizontal="left" vertical="center" indent="1"/>
    </xf>
    <xf numFmtId="0" fontId="4" fillId="2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left" vertical="center" indent="1"/>
    </xf>
    <xf numFmtId="0" fontId="4" fillId="2" borderId="12" xfId="0" applyFont="1" applyFill="1" applyBorder="1" applyAlignment="1">
      <alignment horizontal="left" vertical="center" wrapText="1" indent="1"/>
    </xf>
    <xf numFmtId="0" fontId="4" fillId="2" borderId="0" xfId="0" applyFont="1" applyFill="1" applyAlignment="1">
      <alignment horizontal="left" vertical="center" wrapText="1" indent="1"/>
    </xf>
    <xf numFmtId="0" fontId="4" fillId="2" borderId="13" xfId="0" applyFont="1" applyFill="1" applyBorder="1" applyAlignment="1">
      <alignment horizontal="left" vertical="center" wrapText="1" indent="1"/>
    </xf>
    <xf numFmtId="0" fontId="5" fillId="3" borderId="2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</cellXfs>
  <cellStyles count="3">
    <cellStyle name="Hipervínculo" xfId="1" builtinId="8"/>
    <cellStyle name="Normal" xfId="0" builtinId="0"/>
    <cellStyle name="Porcentaje" xfId="2" builtinId="5"/>
  </cellStyles>
  <dxfs count="36"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9FB6D7-F7D1-4BC6-BF5B-DDAFF8810D9B}" name="FIC" displayName="FIC" ref="B1:B21" totalsRowShown="0" headerRowDxfId="35" dataDxfId="34">
  <autoFilter ref="B1:B21" xr:uid="{166E3202-9DDB-4623-B789-79779F9EC2B8}"/>
  <tableColumns count="1">
    <tableColumn id="1" xr3:uid="{48F19160-4C83-4DB4-B1FE-0B52A12B07DB}" name="FIC" dataDxfId="3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BFA8B61-5168-4990-B042-18403B9FE9C3}" name="FIM_11" displayName="FIM_11" ref="E24:E28" totalsRowShown="0" headerRowDxfId="8" dataDxfId="7">
  <autoFilter ref="E24:E28" xr:uid="{3BFA8B61-5168-4990-B042-18403B9FE9C3}"/>
  <tableColumns count="1">
    <tableColumn id="1" xr3:uid="{F706E97E-4BCA-431B-84BD-9AC5BB5CC19C}" name="FIM" dataDxfId="6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56D15391-6DEC-4889-A85D-B266371BD471}" name="FISC12" displayName="FISC12" ref="F24:F31" totalsRowShown="0" headerRowDxfId="5" dataDxfId="4">
  <autoFilter ref="F24:F31" xr:uid="{56D15391-6DEC-4889-A85D-B266371BD471}"/>
  <tableColumns count="1">
    <tableColumn id="1" xr3:uid="{4D1FDC24-16C5-4C47-9E9C-F290BBF15F40}" name="FISC" dataDxfId="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D145442-372B-474B-99C7-A97C4B896FA9}" name="FCyT13" displayName="FCyT13" ref="G24:G31" totalsRowShown="0" headerRowDxfId="2" dataDxfId="1">
  <autoFilter ref="G24:G31" xr:uid="{ED145442-372B-474B-99C7-A97C4B896FA9}"/>
  <tableColumns count="1">
    <tableColumn id="1" xr3:uid="{8C4A5398-47F5-4257-B173-DAEB6900C9CE}" name="FCyT" dataDxfId="0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4D6C1A9-7E91-4FE1-944F-57B27D266D9E}" name="Tabla13" displayName="Tabla13" ref="K1:M101" totalsRowShown="0">
  <autoFilter ref="K1:M101" xr:uid="{54D6C1A9-7E91-4FE1-944F-57B27D266D9E}"/>
  <tableColumns count="3">
    <tableColumn id="1" xr3:uid="{361405E1-9E13-4ACB-B876-F81E021C511C}" name="Estudio"/>
    <tableColumn id="2" xr3:uid="{F1E4E410-7B03-4999-8A73-E8E2A1F592B8}" name="Facultad"/>
    <tableColumn id="3" xr3:uid="{9D07F27B-7DD5-43D3-AB5C-5E696C5A65CE}" name="Título del estudi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CC0F52-57E7-4749-93C5-933390B306C9}" name="FIE" displayName="FIE" ref="C1:C15" totalsRowShown="0" headerRowDxfId="32" dataDxfId="31">
  <autoFilter ref="C1:C15" xr:uid="{258F4E25-EFD4-4289-A6B7-736093164629}"/>
  <tableColumns count="1">
    <tableColumn id="1" xr3:uid="{AC43CF60-EEA7-4492-905D-F3E45746849E}" name="FIE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8A08D3C-3686-448C-A11E-6173963FBE42}" name="FII" displayName="FII" ref="D1:D18" totalsRowShown="0" headerRowDxfId="29" dataDxfId="28">
  <autoFilter ref="D1:D18" xr:uid="{122E6ED9-C366-4FA6-A8E2-D1E79732AF98}"/>
  <tableColumns count="1">
    <tableColumn id="1" xr3:uid="{E0483C7B-E729-4CA0-9FBC-44682DB17BF1}" name="FII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EC4D9F3-225A-4223-BAF2-520E9FF7DE8F}" name="FIM" displayName="FIM" ref="E1:E21" totalsRowShown="0" headerRowDxfId="26" dataDxfId="25">
  <autoFilter ref="E1:E21" xr:uid="{E2A42FE3-FE71-435C-8B72-95F37ECED20A}"/>
  <tableColumns count="1">
    <tableColumn id="1" xr3:uid="{E615E2C2-5221-4E6C-8A00-5EF5EA3CDEAC}" name="FIM" dataDxfId="2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05B9C53-C533-4BF2-9BBB-1DDBFC0778CA}" name="FISC" displayName="FISC" ref="F1:F19" totalsRowShown="0" headerRowDxfId="23" dataDxfId="22">
  <autoFilter ref="F1:F19" xr:uid="{0EA6327D-714B-4927-8B9C-CFB37475E753}"/>
  <tableColumns count="1">
    <tableColumn id="1" xr3:uid="{091C71C8-0954-4B6D-B0AA-E35B37AFFD9A}" name="FISC" dataDxfId="2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BBB5620-7D92-4868-B75B-516E10DEF2B4}" name="FCyT" displayName="FCyT" ref="G1:G11" totalsRowShown="0" headerRowDxfId="20" dataDxfId="19">
  <autoFilter ref="G1:G11" xr:uid="{9A1E3C75-670A-4A0D-9616-12CFFC79B787}"/>
  <tableColumns count="1">
    <tableColumn id="1" xr3:uid="{0C352D89-ABCC-4B8F-AA0F-FFE0ADB27FD8}" name="FCyT" dataDxfId="1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33C02DF-9804-4517-8786-CAFC4A6EA3C8}" name="FIC_8" displayName="FIC_8" ref="B24:B34" totalsRowShown="0" headerRowDxfId="17" dataDxfId="16">
  <autoFilter ref="B24:B34" xr:uid="{033C02DF-9804-4517-8786-CAFC4A6EA3C8}"/>
  <tableColumns count="1">
    <tableColumn id="1" xr3:uid="{4F29689F-54FF-4FC3-9B1C-DDD68EA64F86}" name="FIC" dataDxfId="1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76F6BC6-37FE-4AF7-B6CA-5B2B12A7E22B}" name="FIE_9" displayName="FIE_9" ref="C24:C26" totalsRowShown="0" headerRowDxfId="14" dataDxfId="13">
  <autoFilter ref="C24:C26" xr:uid="{776F6BC6-37FE-4AF7-B6CA-5B2B12A7E22B}"/>
  <tableColumns count="1">
    <tableColumn id="1" xr3:uid="{495B1439-D142-482F-A897-A0992C6DE9E8}" name="FIE" dataDxfId="1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AA99D21-EB01-4B83-B835-5E23B76EDC9E}" name="FII_10" displayName="FII_10" ref="D24:D32" totalsRowShown="0" headerRowDxfId="11" dataDxfId="10">
  <autoFilter ref="D24:D32" xr:uid="{0AA99D21-EB01-4B83-B835-5E23B76EDC9E}"/>
  <tableColumns count="1">
    <tableColumn id="1" xr3:uid="{BBAA31BE-65BF-4B9E-BB67-5F90046A61B8}" name="FII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D953-FCF0-4AA5-A7AE-7C78C676D2FD}">
  <sheetPr codeName="Hoja1">
    <pageSetUpPr fitToPage="1"/>
  </sheetPr>
  <dimension ref="A1:K71"/>
  <sheetViews>
    <sheetView zoomScale="90" zoomScaleNormal="90" workbookViewId="0">
      <selection activeCell="E13" sqref="E13"/>
    </sheetView>
  </sheetViews>
  <sheetFormatPr baseColWidth="10" defaultRowHeight="12.75" x14ac:dyDescent="0.2"/>
  <cols>
    <col min="1" max="2" width="6.5703125" style="1" customWidth="1"/>
    <col min="3" max="3" width="3.7109375" style="1" customWidth="1"/>
    <col min="4" max="4" width="47.85546875" style="1" customWidth="1"/>
    <col min="5" max="5" width="62.7109375" style="1" customWidth="1"/>
    <col min="6" max="8" width="6.5703125" style="1" customWidth="1"/>
    <col min="9" max="9" width="7.140625" style="1" hidden="1" customWidth="1"/>
    <col min="10" max="10" width="15.42578125" style="1" customWidth="1"/>
    <col min="11" max="11" width="17.7109375" style="1" customWidth="1"/>
    <col min="12" max="12" width="17.28515625" style="1" customWidth="1"/>
    <col min="13" max="16384" width="11.42578125" style="1"/>
  </cols>
  <sheetData>
    <row r="1" spans="1:11" ht="13.5" thickBot="1" x14ac:dyDescent="0.25">
      <c r="A1" s="5"/>
      <c r="B1" s="5"/>
      <c r="C1" s="5"/>
      <c r="D1" s="5"/>
      <c r="E1" s="5"/>
      <c r="F1" s="5"/>
      <c r="G1" s="5"/>
    </row>
    <row r="2" spans="1:11" ht="13.5" thickTop="1" x14ac:dyDescent="0.2">
      <c r="A2" s="5"/>
      <c r="B2" s="72"/>
      <c r="C2" s="73"/>
      <c r="D2" s="73"/>
      <c r="E2" s="73"/>
      <c r="F2" s="74"/>
      <c r="G2" s="5"/>
    </row>
    <row r="3" spans="1:11" ht="15.75" customHeight="1" x14ac:dyDescent="0.2">
      <c r="A3" s="5"/>
      <c r="B3" s="75"/>
      <c r="C3" s="136" t="s">
        <v>0</v>
      </c>
      <c r="D3" s="136"/>
      <c r="E3" s="136"/>
      <c r="F3" s="76"/>
      <c r="G3" s="15"/>
      <c r="H3" s="14"/>
      <c r="I3" s="14"/>
      <c r="J3" s="14"/>
      <c r="K3" s="14"/>
    </row>
    <row r="4" spans="1:11" ht="15.75" customHeight="1" x14ac:dyDescent="0.2">
      <c r="A4" s="5"/>
      <c r="B4" s="75"/>
      <c r="C4" s="136" t="s">
        <v>1</v>
      </c>
      <c r="D4" s="136"/>
      <c r="E4" s="136"/>
      <c r="F4" s="76"/>
      <c r="G4" s="15"/>
      <c r="H4" s="14"/>
      <c r="I4" s="14"/>
      <c r="J4" s="14"/>
      <c r="K4" s="14"/>
    </row>
    <row r="5" spans="1:11" ht="15.75" customHeight="1" x14ac:dyDescent="0.2">
      <c r="A5" s="5"/>
      <c r="B5" s="75"/>
      <c r="C5" s="136" t="s">
        <v>3</v>
      </c>
      <c r="D5" s="136"/>
      <c r="E5" s="136"/>
      <c r="F5" s="76"/>
      <c r="G5" s="15"/>
      <c r="H5" s="14"/>
      <c r="I5" s="14"/>
      <c r="J5" s="14"/>
      <c r="K5" s="14"/>
    </row>
    <row r="6" spans="1:11" ht="15.75" customHeight="1" x14ac:dyDescent="0.2">
      <c r="A6" s="5"/>
      <c r="B6" s="75"/>
      <c r="C6" s="5"/>
      <c r="D6" s="5"/>
      <c r="E6" s="5"/>
      <c r="F6" s="77"/>
      <c r="G6" s="5"/>
    </row>
    <row r="7" spans="1:11" s="5" customFormat="1" ht="15.75" customHeight="1" x14ac:dyDescent="0.2">
      <c r="B7" s="75"/>
      <c r="C7" s="136" t="s">
        <v>269</v>
      </c>
      <c r="D7" s="136"/>
      <c r="E7" s="136"/>
      <c r="F7" s="76"/>
      <c r="G7" s="15"/>
      <c r="H7" s="14"/>
      <c r="I7" s="15"/>
      <c r="J7" s="15"/>
      <c r="K7" s="15"/>
    </row>
    <row r="8" spans="1:11" s="5" customFormat="1" ht="15.75" customHeight="1" x14ac:dyDescent="0.2">
      <c r="B8" s="75"/>
      <c r="D8" s="6"/>
      <c r="E8" s="6"/>
      <c r="F8" s="78"/>
      <c r="G8" s="6"/>
      <c r="H8" s="3"/>
      <c r="I8" s="6"/>
      <c r="J8" s="6"/>
      <c r="K8" s="6"/>
    </row>
    <row r="9" spans="1:11" s="5" customFormat="1" ht="15.75" customHeight="1" x14ac:dyDescent="0.2">
      <c r="B9" s="75"/>
      <c r="C9" s="136" t="s">
        <v>113</v>
      </c>
      <c r="D9" s="136"/>
      <c r="E9" s="136"/>
      <c r="F9" s="76"/>
      <c r="G9" s="15"/>
      <c r="H9" s="14"/>
      <c r="I9" s="15"/>
      <c r="J9" s="15"/>
      <c r="K9" s="15"/>
    </row>
    <row r="10" spans="1:11" ht="15.75" customHeight="1" x14ac:dyDescent="0.2">
      <c r="A10" s="5"/>
      <c r="B10" s="75"/>
      <c r="C10" s="136" t="s">
        <v>270</v>
      </c>
      <c r="D10" s="136"/>
      <c r="E10" s="136"/>
      <c r="F10" s="76"/>
      <c r="G10" s="15"/>
      <c r="H10" s="14"/>
      <c r="I10" s="15"/>
      <c r="J10" s="15"/>
      <c r="K10" s="3"/>
    </row>
    <row r="11" spans="1:11" ht="15.75" customHeight="1" x14ac:dyDescent="0.2">
      <c r="A11" s="5"/>
      <c r="B11" s="75"/>
      <c r="C11" s="5"/>
      <c r="D11" s="6"/>
      <c r="E11" s="6"/>
      <c r="F11" s="78"/>
      <c r="G11" s="6"/>
      <c r="H11" s="3"/>
      <c r="I11" s="3"/>
      <c r="J11" s="3"/>
      <c r="K11" s="3"/>
    </row>
    <row r="12" spans="1:11" ht="27.75" customHeight="1" x14ac:dyDescent="0.2">
      <c r="A12" s="5"/>
      <c r="B12" s="75"/>
      <c r="D12" s="3"/>
      <c r="E12" s="7"/>
      <c r="F12" s="78"/>
      <c r="G12" s="6"/>
      <c r="H12" s="3"/>
      <c r="I12" s="3"/>
      <c r="J12" s="3"/>
      <c r="K12" s="3"/>
    </row>
    <row r="13" spans="1:11" ht="27.75" customHeight="1" x14ac:dyDescent="0.25">
      <c r="A13" s="5"/>
      <c r="B13" s="75"/>
      <c r="C13" s="13">
        <v>1</v>
      </c>
      <c r="D13" s="16" t="s">
        <v>108</v>
      </c>
      <c r="E13" s="70"/>
      <c r="F13" s="78"/>
      <c r="G13" s="6"/>
      <c r="H13" s="3"/>
      <c r="I13" s="3"/>
      <c r="J13" s="3"/>
      <c r="K13" s="3"/>
    </row>
    <row r="14" spans="1:11" ht="27.75" customHeight="1" x14ac:dyDescent="0.25">
      <c r="A14" s="5"/>
      <c r="B14" s="75"/>
      <c r="C14" s="13">
        <v>2</v>
      </c>
      <c r="D14" s="17" t="s">
        <v>263</v>
      </c>
      <c r="E14" s="70"/>
      <c r="F14" s="78"/>
      <c r="G14" s="6"/>
      <c r="H14" s="3"/>
      <c r="I14" s="3"/>
      <c r="J14" s="3"/>
      <c r="K14" s="3"/>
    </row>
    <row r="15" spans="1:11" ht="27.75" customHeight="1" x14ac:dyDescent="0.25">
      <c r="A15" s="5"/>
      <c r="B15" s="75"/>
      <c r="C15" s="13">
        <v>3</v>
      </c>
      <c r="D15" s="17" t="s">
        <v>109</v>
      </c>
      <c r="E15" s="70"/>
      <c r="F15" s="78"/>
      <c r="G15" s="6"/>
      <c r="H15" s="3"/>
      <c r="I15" s="3"/>
      <c r="J15" s="3"/>
      <c r="K15" s="3"/>
    </row>
    <row r="16" spans="1:11" ht="37.5" customHeight="1" x14ac:dyDescent="0.25">
      <c r="A16" s="5"/>
      <c r="B16" s="75"/>
      <c r="C16" s="13">
        <v>4</v>
      </c>
      <c r="D16" s="17" t="s">
        <v>110</v>
      </c>
      <c r="E16" s="128"/>
      <c r="F16" s="78"/>
      <c r="G16" s="6"/>
      <c r="H16" s="3"/>
      <c r="I16" s="3"/>
      <c r="J16" s="3"/>
      <c r="K16" s="3"/>
    </row>
    <row r="17" spans="1:11" ht="27.75" customHeight="1" x14ac:dyDescent="0.25">
      <c r="A17" s="5"/>
      <c r="B17" s="75"/>
      <c r="C17" s="13">
        <v>5</v>
      </c>
      <c r="D17" s="17" t="s">
        <v>89</v>
      </c>
      <c r="E17" s="70"/>
      <c r="F17" s="78"/>
      <c r="G17" s="6"/>
      <c r="H17" s="3"/>
      <c r="I17" s="3"/>
      <c r="J17" s="3"/>
      <c r="K17" s="3"/>
    </row>
    <row r="18" spans="1:11" ht="27.75" customHeight="1" x14ac:dyDescent="0.25">
      <c r="A18" s="5"/>
      <c r="B18" s="75"/>
      <c r="C18" s="13">
        <v>6</v>
      </c>
      <c r="D18" s="17" t="s">
        <v>19</v>
      </c>
      <c r="E18" s="121"/>
      <c r="F18" s="78"/>
      <c r="G18" s="6"/>
      <c r="H18" s="3"/>
      <c r="I18" s="3"/>
      <c r="J18" s="3"/>
      <c r="K18" s="3"/>
    </row>
    <row r="19" spans="1:11" ht="27.75" customHeight="1" x14ac:dyDescent="0.25">
      <c r="A19" s="5"/>
      <c r="B19" s="75"/>
      <c r="C19" s="13">
        <v>7</v>
      </c>
      <c r="D19" s="17" t="s">
        <v>4</v>
      </c>
      <c r="E19" s="70"/>
      <c r="F19" s="78"/>
      <c r="G19" s="6"/>
      <c r="H19" s="3"/>
      <c r="I19" s="3"/>
      <c r="J19" s="3"/>
      <c r="K19" s="3"/>
    </row>
    <row r="20" spans="1:11" ht="27.75" customHeight="1" x14ac:dyDescent="0.25">
      <c r="A20" s="5"/>
      <c r="B20" s="75"/>
      <c r="C20" s="13">
        <v>8</v>
      </c>
      <c r="D20" s="12" t="s">
        <v>104</v>
      </c>
      <c r="E20" s="70"/>
      <c r="F20" s="78"/>
      <c r="G20" s="6"/>
      <c r="H20" s="3"/>
      <c r="I20" s="3"/>
      <c r="J20" s="3"/>
      <c r="K20" s="3"/>
    </row>
    <row r="21" spans="1:11" ht="27.75" customHeight="1" x14ac:dyDescent="0.25">
      <c r="A21" s="5"/>
      <c r="B21" s="75"/>
      <c r="C21" s="141">
        <v>9</v>
      </c>
      <c r="D21" s="79" t="s">
        <v>91</v>
      </c>
      <c r="E21" s="70"/>
      <c r="F21" s="78"/>
      <c r="G21" s="6"/>
      <c r="H21" s="3"/>
      <c r="I21" s="3"/>
      <c r="J21" s="3"/>
      <c r="K21" s="3"/>
    </row>
    <row r="22" spans="1:11" ht="27.75" customHeight="1" x14ac:dyDescent="0.25">
      <c r="A22" s="5"/>
      <c r="B22" s="75"/>
      <c r="C22" s="142"/>
      <c r="D22" s="79" t="s">
        <v>92</v>
      </c>
      <c r="E22" s="70"/>
      <c r="F22" s="78"/>
      <c r="G22" s="6"/>
      <c r="H22" s="3"/>
      <c r="I22" s="3"/>
      <c r="J22" s="3"/>
      <c r="K22" s="3"/>
    </row>
    <row r="23" spans="1:11" ht="27.75" customHeight="1" x14ac:dyDescent="0.25">
      <c r="A23" s="5"/>
      <c r="B23" s="75"/>
      <c r="C23" s="142"/>
      <c r="D23" s="79" t="s">
        <v>93</v>
      </c>
      <c r="E23" s="53"/>
      <c r="F23" s="78"/>
      <c r="G23" s="6"/>
      <c r="H23" s="3"/>
      <c r="I23" s="3"/>
      <c r="J23" s="3"/>
      <c r="K23" s="3"/>
    </row>
    <row r="24" spans="1:11" ht="27.75" customHeight="1" thickBot="1" x14ac:dyDescent="0.3">
      <c r="A24" s="5"/>
      <c r="B24" s="75"/>
      <c r="C24" s="143"/>
      <c r="D24" s="18" t="s">
        <v>94</v>
      </c>
      <c r="E24" s="70"/>
      <c r="F24" s="78"/>
      <c r="G24" s="6"/>
      <c r="H24" s="3"/>
      <c r="I24" s="3"/>
      <c r="J24" s="3"/>
      <c r="K24" s="3"/>
    </row>
    <row r="25" spans="1:11" ht="27.75" customHeight="1" x14ac:dyDescent="0.25">
      <c r="A25" s="5"/>
      <c r="B25" s="75"/>
      <c r="C25" s="141">
        <v>10</v>
      </c>
      <c r="D25" s="21" t="s">
        <v>98</v>
      </c>
      <c r="E25" s="71"/>
      <c r="F25" s="80"/>
      <c r="G25" s="51"/>
      <c r="H25" s="4"/>
      <c r="I25" s="4"/>
      <c r="K25" s="3"/>
    </row>
    <row r="26" spans="1:11" ht="27.75" customHeight="1" x14ac:dyDescent="0.25">
      <c r="A26" s="5"/>
      <c r="B26" s="75"/>
      <c r="C26" s="142"/>
      <c r="D26" s="81" t="s">
        <v>97</v>
      </c>
      <c r="E26" s="70"/>
      <c r="F26" s="78"/>
      <c r="G26" s="6"/>
      <c r="H26" s="3"/>
      <c r="I26" s="3"/>
      <c r="J26" s="3"/>
      <c r="K26" s="3"/>
    </row>
    <row r="27" spans="1:11" ht="27.75" customHeight="1" x14ac:dyDescent="0.25">
      <c r="A27" s="5"/>
      <c r="B27" s="75"/>
      <c r="C27" s="142"/>
      <c r="D27" s="81" t="s">
        <v>95</v>
      </c>
      <c r="E27" s="70"/>
      <c r="F27" s="78"/>
      <c r="G27" s="6"/>
      <c r="H27" s="3"/>
      <c r="I27" s="3"/>
      <c r="J27" s="3"/>
      <c r="K27" s="3"/>
    </row>
    <row r="28" spans="1:11" ht="27.75" customHeight="1" thickBot="1" x14ac:dyDescent="0.3">
      <c r="A28" s="5"/>
      <c r="B28" s="75"/>
      <c r="C28" s="143"/>
      <c r="D28" s="22" t="s">
        <v>96</v>
      </c>
      <c r="E28" s="70"/>
      <c r="F28" s="78"/>
      <c r="G28" s="6"/>
      <c r="H28" s="3"/>
      <c r="I28" s="3"/>
      <c r="J28" s="3"/>
      <c r="K28" s="3"/>
    </row>
    <row r="29" spans="1:11" ht="15.75" customHeight="1" x14ac:dyDescent="0.2">
      <c r="A29" s="5"/>
      <c r="B29" s="75"/>
      <c r="C29" s="5"/>
      <c r="D29" s="5"/>
      <c r="E29" s="51"/>
      <c r="F29" s="80"/>
      <c r="G29" s="51"/>
      <c r="H29" s="4"/>
      <c r="I29" s="4"/>
      <c r="K29" s="3"/>
    </row>
    <row r="30" spans="1:11" ht="15.75" customHeight="1" x14ac:dyDescent="0.2">
      <c r="A30" s="5"/>
      <c r="B30" s="75"/>
      <c r="C30" s="144" t="str">
        <f>CONCATENATE(IF(I30=0,"No se","Se")," cumple criterio de autor principal en uno o más articulos, ya que possen ",I30," artículo(s) como primer autor.")</f>
        <v>No se cumple criterio de autor principal en uno o más articulos, ya que possen 0 artículo(s) como primer autor.</v>
      </c>
      <c r="D30" s="144"/>
      <c r="E30" s="144"/>
      <c r="F30" s="80"/>
      <c r="G30" s="51"/>
      <c r="H30" s="4"/>
      <c r="I30" s="4">
        <f>Criterio_1!O1+Criterio_2!O1+Criterio_3!O1+Criterio_4!O1</f>
        <v>0</v>
      </c>
      <c r="K30" s="3"/>
    </row>
    <row r="31" spans="1:11" ht="15.75" customHeight="1" thickBot="1" x14ac:dyDescent="0.25">
      <c r="A31" s="5"/>
      <c r="B31" s="75"/>
      <c r="C31" s="5"/>
      <c r="D31" s="5"/>
      <c r="E31" s="5"/>
      <c r="F31" s="77"/>
      <c r="G31" s="5"/>
    </row>
    <row r="32" spans="1:11" s="2" customFormat="1" ht="15.75" x14ac:dyDescent="0.2">
      <c r="A32" s="19"/>
      <c r="B32" s="82"/>
      <c r="C32" s="92">
        <v>1</v>
      </c>
      <c r="D32" s="139" t="s">
        <v>100</v>
      </c>
      <c r="E32" s="140"/>
      <c r="F32" s="83"/>
      <c r="G32" s="19"/>
    </row>
    <row r="33" spans="1:7" s="2" customFormat="1" ht="15.75" x14ac:dyDescent="0.2">
      <c r="A33" s="19"/>
      <c r="B33" s="82"/>
      <c r="C33" s="93">
        <v>2</v>
      </c>
      <c r="D33" s="127" t="s">
        <v>267</v>
      </c>
      <c r="E33" s="126"/>
      <c r="F33" s="83"/>
      <c r="G33" s="19"/>
    </row>
    <row r="34" spans="1:7" s="2" customFormat="1" ht="15.75" x14ac:dyDescent="0.2">
      <c r="A34" s="19"/>
      <c r="B34" s="82"/>
      <c r="C34" s="93">
        <v>3</v>
      </c>
      <c r="D34" s="137" t="s">
        <v>99</v>
      </c>
      <c r="E34" s="138"/>
      <c r="F34" s="83"/>
      <c r="G34" s="19"/>
    </row>
    <row r="35" spans="1:7" s="2" customFormat="1" ht="15.75" x14ac:dyDescent="0.2">
      <c r="A35" s="19"/>
      <c r="B35" s="82"/>
      <c r="C35" s="93">
        <v>4</v>
      </c>
      <c r="D35" s="137" t="s">
        <v>101</v>
      </c>
      <c r="E35" s="138"/>
      <c r="F35" s="83"/>
      <c r="G35" s="19"/>
    </row>
    <row r="36" spans="1:7" s="2" customFormat="1" ht="15.75" x14ac:dyDescent="0.25">
      <c r="A36" s="19"/>
      <c r="B36" s="82"/>
      <c r="C36" s="93">
        <v>5</v>
      </c>
      <c r="D36" s="137" t="s">
        <v>106</v>
      </c>
      <c r="E36" s="138"/>
      <c r="F36" s="83"/>
      <c r="G36" s="19"/>
    </row>
    <row r="37" spans="1:7" s="2" customFormat="1" ht="15.75" x14ac:dyDescent="0.2">
      <c r="A37" s="19"/>
      <c r="B37" s="82"/>
      <c r="C37" s="93">
        <v>6</v>
      </c>
      <c r="D37" s="137" t="s">
        <v>102</v>
      </c>
      <c r="E37" s="138"/>
      <c r="F37" s="83"/>
      <c r="G37" s="19"/>
    </row>
    <row r="38" spans="1:7" s="2" customFormat="1" ht="15.75" x14ac:dyDescent="0.2">
      <c r="A38" s="19"/>
      <c r="B38" s="82"/>
      <c r="C38" s="93">
        <v>7</v>
      </c>
      <c r="D38" s="137" t="s">
        <v>103</v>
      </c>
      <c r="E38" s="138"/>
      <c r="F38" s="83"/>
      <c r="G38" s="19"/>
    </row>
    <row r="39" spans="1:7" s="2" customFormat="1" ht="15.75" x14ac:dyDescent="0.2">
      <c r="A39" s="19"/>
      <c r="B39" s="82"/>
      <c r="C39" s="93">
        <v>8</v>
      </c>
      <c r="D39" s="137" t="s">
        <v>105</v>
      </c>
      <c r="E39" s="138"/>
      <c r="F39" s="83"/>
      <c r="G39" s="19"/>
    </row>
    <row r="40" spans="1:7" s="2" customFormat="1" ht="15.75" x14ac:dyDescent="0.2">
      <c r="A40" s="19"/>
      <c r="B40" s="82"/>
      <c r="C40" s="93">
        <v>9</v>
      </c>
      <c r="D40" s="137" t="s">
        <v>111</v>
      </c>
      <c r="E40" s="138"/>
      <c r="F40" s="83"/>
      <c r="G40" s="19"/>
    </row>
    <row r="41" spans="1:7" s="2" customFormat="1" ht="29.25" customHeight="1" thickBot="1" x14ac:dyDescent="0.25">
      <c r="A41" s="19"/>
      <c r="B41" s="82"/>
      <c r="C41" s="94">
        <v>10</v>
      </c>
      <c r="D41" s="145" t="s">
        <v>112</v>
      </c>
      <c r="E41" s="146"/>
      <c r="F41" s="83"/>
      <c r="G41" s="19"/>
    </row>
    <row r="42" spans="1:7" s="2" customFormat="1" ht="15" x14ac:dyDescent="0.2">
      <c r="A42" s="19"/>
      <c r="B42" s="82"/>
      <c r="C42" s="19"/>
      <c r="D42" s="19"/>
      <c r="E42" s="19"/>
      <c r="F42" s="83"/>
      <c r="G42" s="19"/>
    </row>
    <row r="43" spans="1:7" s="2" customFormat="1" ht="15.75" thickBot="1" x14ac:dyDescent="0.25">
      <c r="A43" s="19"/>
      <c r="B43" s="84"/>
      <c r="C43" s="85"/>
      <c r="D43" s="85"/>
      <c r="E43" s="85"/>
      <c r="F43" s="86"/>
      <c r="G43" s="19"/>
    </row>
    <row r="44" spans="1:7" s="2" customFormat="1" ht="15.75" thickTop="1" x14ac:dyDescent="0.2">
      <c r="A44" s="19"/>
      <c r="B44" s="19"/>
      <c r="C44" s="19"/>
      <c r="D44" s="19"/>
      <c r="E44" s="19"/>
      <c r="F44" s="19"/>
      <c r="G44" s="19"/>
    </row>
    <row r="45" spans="1:7" s="2" customFormat="1" ht="15" x14ac:dyDescent="0.2"/>
    <row r="46" spans="1:7" s="2" customFormat="1" ht="15" x14ac:dyDescent="0.2"/>
    <row r="47" spans="1:7" s="2" customFormat="1" ht="15" x14ac:dyDescent="0.2"/>
    <row r="48" spans="1:7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</sheetData>
  <sheetProtection algorithmName="SHA-512" hashValue="q/G7kPAnP7pso4o1Z/Q+SteoIKwgU3XuCNGvyKfGWB7uB2reWFCO59wNPbVy6tH5pwlTbnWheB1TpzB42iFWAA==" saltValue="QZfbZ7MuW2avt4VAa7E7Ww==" spinCount="100000" sheet="1" objects="1" scenarios="1"/>
  <mergeCells count="18">
    <mergeCell ref="D41:E41"/>
    <mergeCell ref="D36:E36"/>
    <mergeCell ref="D37:E37"/>
    <mergeCell ref="D38:E38"/>
    <mergeCell ref="D39:E39"/>
    <mergeCell ref="D40:E40"/>
    <mergeCell ref="C3:E3"/>
    <mergeCell ref="C4:E4"/>
    <mergeCell ref="C5:E5"/>
    <mergeCell ref="C7:E7"/>
    <mergeCell ref="D35:E35"/>
    <mergeCell ref="C9:E9"/>
    <mergeCell ref="C10:E10"/>
    <mergeCell ref="D32:E32"/>
    <mergeCell ref="D34:E34"/>
    <mergeCell ref="C25:C28"/>
    <mergeCell ref="C21:C24"/>
    <mergeCell ref="C30:E30"/>
  </mergeCells>
  <dataValidations count="1">
    <dataValidation allowBlank="1" showDropDown="1" showInputMessage="1" showErrorMessage="1" sqref="D15" xr:uid="{EC502A9E-B29A-4ED9-A701-5833ED8E9CC1}"/>
  </dataValidations>
  <pageMargins left="0.25" right="0.25" top="0.75" bottom="0.75" header="0.3" footer="0.3"/>
  <pageSetup scale="4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FCADBE6-DCA7-418F-B7F9-254621BE7BD5}">
          <x14:formula1>
            <xm:f>'Lista Selección'!$O$2:$O$21</xm:f>
          </x14:formula1>
          <xm:sqref>E16</xm:sqref>
        </x14:dataValidation>
        <x14:dataValidation type="list" allowBlank="1" showInputMessage="1" showErrorMessage="1" xr:uid="{0E19183E-38AA-43BF-85C4-7BF94AA230DD}">
          <x14:formula1>
            <xm:f>'Lista Selección'!$H$1:$H$9</xm:f>
          </x14:formula1>
          <xm:sqref>E13</xm:sqref>
        </x14:dataValidation>
        <x14:dataValidation type="list" allowBlank="1" showInputMessage="1" showErrorMessage="1" xr:uid="{8BBBB964-8962-4AEB-A519-4262803B1115}">
          <x14:formula1>
            <xm:f>'Lista Selección'!$L$2:$L$101</xm:f>
          </x14:formula1>
          <xm:sqref>E15</xm:sqref>
        </x14:dataValidation>
        <x14:dataValidation type="list" allowBlank="1" showInputMessage="1" showErrorMessage="1" xr:uid="{D452336B-5C42-445A-BDED-57C1A28FD1C1}">
          <x14:formula1>
            <xm:f>'Lista Selección'!$K$2:$K$101</xm:f>
          </x14:formula1>
          <xm:sqref>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67A73-9B5A-4CE3-B9E0-1670547EF478}">
  <sheetPr codeName="Hoja2">
    <pageSetUpPr fitToPage="1"/>
  </sheetPr>
  <dimension ref="A1:R140"/>
  <sheetViews>
    <sheetView topLeftCell="A15" zoomScaleNormal="100" zoomScaleSheetLayoutView="100" workbookViewId="0">
      <selection activeCell="L15" sqref="L15"/>
    </sheetView>
  </sheetViews>
  <sheetFormatPr baseColWidth="10" defaultRowHeight="12.75" x14ac:dyDescent="0.2"/>
  <cols>
    <col min="1" max="1" width="3.5703125" style="1" customWidth="1"/>
    <col min="2" max="2" width="3.140625" style="1" customWidth="1"/>
    <col min="3" max="3" width="13.5703125" style="1" hidden="1" customWidth="1"/>
    <col min="4" max="4" width="10.28515625" style="1" hidden="1" customWidth="1"/>
    <col min="5" max="5" width="13.42578125" style="1" customWidth="1"/>
    <col min="6" max="6" width="43.7109375" style="1" customWidth="1"/>
    <col min="7" max="7" width="26.5703125" style="1" customWidth="1"/>
    <col min="8" max="8" width="17.28515625" style="1" customWidth="1"/>
    <col min="9" max="9" width="24.28515625" style="1" customWidth="1"/>
    <col min="10" max="11" width="18.85546875" style="1" customWidth="1"/>
    <col min="12" max="12" width="21" style="1" customWidth="1"/>
    <col min="13" max="13" width="3.42578125" style="1" customWidth="1"/>
    <col min="14" max="14" width="17.28515625" style="1" customWidth="1"/>
    <col min="15" max="15" width="11.42578125" style="1" hidden="1" customWidth="1"/>
    <col min="16" max="16384" width="11.42578125" style="1"/>
  </cols>
  <sheetData>
    <row r="1" spans="1: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O1" s="1">
        <f>SUM(O13:O27)</f>
        <v>0</v>
      </c>
    </row>
    <row r="2" spans="1:15" ht="15.75" customHeight="1" x14ac:dyDescent="0.2">
      <c r="A2" s="5"/>
      <c r="B2" s="5"/>
      <c r="C2" s="5"/>
      <c r="D2" s="5"/>
      <c r="E2" s="136" t="s">
        <v>0</v>
      </c>
      <c r="F2" s="136"/>
      <c r="G2" s="136"/>
      <c r="H2" s="136"/>
      <c r="I2" s="136"/>
      <c r="J2" s="136"/>
      <c r="K2" s="136"/>
      <c r="L2" s="136"/>
      <c r="M2" s="15"/>
    </row>
    <row r="3" spans="1:15" ht="15.75" customHeight="1" x14ac:dyDescent="0.2">
      <c r="A3" s="5"/>
      <c r="B3" s="5"/>
      <c r="C3" s="5"/>
      <c r="D3" s="5"/>
      <c r="E3" s="136" t="s">
        <v>1</v>
      </c>
      <c r="F3" s="136"/>
      <c r="G3" s="136"/>
      <c r="H3" s="136"/>
      <c r="I3" s="136"/>
      <c r="J3" s="136"/>
      <c r="K3" s="136"/>
      <c r="L3" s="136"/>
      <c r="M3" s="15"/>
    </row>
    <row r="4" spans="1:15" ht="15.75" customHeight="1" x14ac:dyDescent="0.2">
      <c r="A4" s="5"/>
      <c r="B4" s="5"/>
      <c r="C4" s="5"/>
      <c r="D4" s="5"/>
      <c r="E4" s="136" t="s">
        <v>200</v>
      </c>
      <c r="F4" s="136"/>
      <c r="G4" s="136"/>
      <c r="H4" s="136"/>
      <c r="I4" s="136"/>
      <c r="J4" s="136"/>
      <c r="K4" s="136"/>
      <c r="L4" s="136"/>
      <c r="M4" s="15"/>
    </row>
    <row r="5" spans="1:15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5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5" s="5" customFormat="1" ht="15.75" customHeight="1" x14ac:dyDescent="0.2">
      <c r="L7" s="6"/>
      <c r="M7" s="6"/>
    </row>
    <row r="8" spans="1:15" s="5" customFormat="1" ht="15.75" customHeight="1" x14ac:dyDescent="0.2">
      <c r="B8" s="150" t="s">
        <v>220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"/>
    </row>
    <row r="9" spans="1:15" ht="15.75" customHeight="1" x14ac:dyDescent="0.2">
      <c r="A9" s="5"/>
      <c r="B9" s="5"/>
      <c r="C9" s="5"/>
      <c r="D9" s="5"/>
      <c r="E9" s="5"/>
      <c r="F9" s="6"/>
      <c r="G9" s="6"/>
      <c r="H9" s="6"/>
      <c r="I9" s="6"/>
      <c r="J9" s="6"/>
      <c r="K9" s="6"/>
      <c r="L9" s="6"/>
      <c r="M9" s="6"/>
    </row>
    <row r="10" spans="1:15" ht="15.7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5" ht="15.75" customHeight="1" x14ac:dyDescent="0.2">
      <c r="A11" s="5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4" t="s">
        <v>157</v>
      </c>
      <c r="L11" s="65" t="s">
        <v>161</v>
      </c>
      <c r="M11" s="5"/>
    </row>
    <row r="12" spans="1:15" s="59" customFormat="1" x14ac:dyDescent="0.25">
      <c r="A12" s="58"/>
      <c r="B12" s="60"/>
      <c r="C12" s="60"/>
      <c r="D12" s="60"/>
      <c r="E12" s="61"/>
      <c r="F12" s="62" t="s">
        <v>152</v>
      </c>
      <c r="G12" s="63" t="s">
        <v>154</v>
      </c>
      <c r="H12" s="63" t="s">
        <v>164</v>
      </c>
      <c r="I12" s="63" t="s">
        <v>163</v>
      </c>
      <c r="J12" s="63" t="s">
        <v>159</v>
      </c>
      <c r="K12" s="60" t="s">
        <v>158</v>
      </c>
      <c r="L12" s="62"/>
      <c r="M12" s="58"/>
    </row>
    <row r="13" spans="1:15" ht="40.5" customHeight="1" x14ac:dyDescent="0.2">
      <c r="A13" s="5"/>
      <c r="B13" s="48">
        <v>1</v>
      </c>
      <c r="C13" s="129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/>
      <c r="G13" s="98"/>
      <c r="H13" s="45"/>
      <c r="I13" s="43"/>
      <c r="J13" s="43"/>
      <c r="K13" s="46" t="s">
        <v>107</v>
      </c>
      <c r="L13" s="46" t="s">
        <v>107</v>
      </c>
      <c r="M13" s="5"/>
      <c r="O13" s="1">
        <f t="shared" ref="O13:O27" si="0">IF(AND(K13="Primer autor",E13&lt;&gt;""),1,0)</f>
        <v>0</v>
      </c>
    </row>
    <row r="14" spans="1:15" ht="40.5" customHeight="1" x14ac:dyDescent="0.2">
      <c r="A14" s="5"/>
      <c r="B14" s="48">
        <v>2</v>
      </c>
      <c r="C14" s="129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3"/>
      <c r="G14" s="98"/>
      <c r="H14" s="43"/>
      <c r="I14" s="43"/>
      <c r="J14" s="43"/>
      <c r="K14" s="46" t="s">
        <v>107</v>
      </c>
      <c r="L14" s="46" t="s">
        <v>107</v>
      </c>
      <c r="M14" s="5"/>
      <c r="O14" s="1">
        <f t="shared" si="0"/>
        <v>0</v>
      </c>
    </row>
    <row r="15" spans="1:15" ht="40.5" customHeight="1" x14ac:dyDescent="0.2">
      <c r="A15" s="5"/>
      <c r="B15" s="48">
        <v>3</v>
      </c>
      <c r="C15" s="129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9"/>
      <c r="G15" s="99"/>
      <c r="H15" s="49"/>
      <c r="I15" s="49"/>
      <c r="J15" s="49"/>
      <c r="K15" s="46" t="s">
        <v>107</v>
      </c>
      <c r="L15" s="46" t="s">
        <v>107</v>
      </c>
      <c r="M15" s="5"/>
      <c r="O15" s="1">
        <f t="shared" si="0"/>
        <v>0</v>
      </c>
    </row>
    <row r="16" spans="1:15" ht="40.5" customHeight="1" x14ac:dyDescent="0.2">
      <c r="A16" s="5"/>
      <c r="B16" s="48">
        <v>4</v>
      </c>
      <c r="C16" s="129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9"/>
      <c r="G16" s="99"/>
      <c r="H16" s="49"/>
      <c r="I16" s="49"/>
      <c r="J16" s="49"/>
      <c r="K16" s="46" t="s">
        <v>107</v>
      </c>
      <c r="L16" s="46" t="s">
        <v>107</v>
      </c>
      <c r="M16" s="5"/>
      <c r="O16" s="1">
        <f t="shared" si="0"/>
        <v>0</v>
      </c>
    </row>
    <row r="17" spans="1:18" ht="40.5" customHeight="1" x14ac:dyDescent="0.2">
      <c r="A17" s="5"/>
      <c r="B17" s="48">
        <v>5</v>
      </c>
      <c r="C17" s="129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9"/>
      <c r="G17" s="99"/>
      <c r="H17" s="49"/>
      <c r="I17" s="49"/>
      <c r="J17" s="49"/>
      <c r="K17" s="46" t="s">
        <v>107</v>
      </c>
      <c r="L17" s="46" t="s">
        <v>107</v>
      </c>
      <c r="M17" s="5"/>
      <c r="O17" s="1">
        <f t="shared" si="0"/>
        <v>0</v>
      </c>
    </row>
    <row r="18" spans="1:18" ht="40.5" customHeight="1" x14ac:dyDescent="0.2">
      <c r="A18" s="5"/>
      <c r="B18" s="48">
        <v>6</v>
      </c>
      <c r="C18" s="129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9"/>
      <c r="G18" s="99"/>
      <c r="H18" s="49"/>
      <c r="I18" s="49"/>
      <c r="J18" s="49"/>
      <c r="K18" s="46" t="s">
        <v>107</v>
      </c>
      <c r="L18" s="46" t="s">
        <v>107</v>
      </c>
      <c r="M18" s="5"/>
      <c r="O18" s="1">
        <f t="shared" si="0"/>
        <v>0</v>
      </c>
    </row>
    <row r="19" spans="1:18" ht="40.5" customHeight="1" x14ac:dyDescent="0.2">
      <c r="A19" s="5"/>
      <c r="B19" s="48">
        <v>7</v>
      </c>
      <c r="C19" s="129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9"/>
      <c r="G19" s="99"/>
      <c r="H19" s="49"/>
      <c r="I19" s="49"/>
      <c r="J19" s="49"/>
      <c r="K19" s="46" t="s">
        <v>107</v>
      </c>
      <c r="L19" s="46" t="s">
        <v>107</v>
      </c>
      <c r="M19" s="5"/>
      <c r="O19" s="1">
        <f t="shared" si="0"/>
        <v>0</v>
      </c>
    </row>
    <row r="20" spans="1:18" ht="40.5" customHeight="1" x14ac:dyDescent="0.2">
      <c r="A20" s="5"/>
      <c r="B20" s="48">
        <v>8</v>
      </c>
      <c r="C20" s="129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9"/>
      <c r="G20" s="99"/>
      <c r="H20" s="49"/>
      <c r="I20" s="49"/>
      <c r="J20" s="49"/>
      <c r="K20" s="46" t="s">
        <v>107</v>
      </c>
      <c r="L20" s="46" t="s">
        <v>107</v>
      </c>
      <c r="M20" s="5"/>
      <c r="O20" s="1">
        <f t="shared" si="0"/>
        <v>0</v>
      </c>
    </row>
    <row r="21" spans="1:18" ht="40.5" customHeight="1" x14ac:dyDescent="0.2">
      <c r="A21" s="5"/>
      <c r="B21" s="48">
        <v>9</v>
      </c>
      <c r="C21" s="129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9"/>
      <c r="G21" s="99"/>
      <c r="H21" s="49"/>
      <c r="I21" s="49"/>
      <c r="J21" s="49"/>
      <c r="K21" s="46" t="s">
        <v>107</v>
      </c>
      <c r="L21" s="46" t="s">
        <v>107</v>
      </c>
      <c r="M21" s="5"/>
    </row>
    <row r="22" spans="1:18" ht="40.5" customHeight="1" x14ac:dyDescent="0.2">
      <c r="A22" s="5"/>
      <c r="B22" s="48">
        <v>10</v>
      </c>
      <c r="C22" s="129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9"/>
      <c r="G22" s="99"/>
      <c r="H22" s="49"/>
      <c r="I22" s="49"/>
      <c r="J22" s="49"/>
      <c r="K22" s="46" t="s">
        <v>107</v>
      </c>
      <c r="L22" s="46" t="s">
        <v>107</v>
      </c>
      <c r="M22" s="5"/>
    </row>
    <row r="23" spans="1:18" ht="40.5" customHeight="1" x14ac:dyDescent="0.2">
      <c r="A23" s="5"/>
      <c r="B23" s="48">
        <v>11</v>
      </c>
      <c r="C23" s="129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9"/>
      <c r="G23" s="99"/>
      <c r="H23" s="49"/>
      <c r="I23" s="49"/>
      <c r="J23" s="49"/>
      <c r="K23" s="46" t="s">
        <v>107</v>
      </c>
      <c r="L23" s="46" t="s">
        <v>107</v>
      </c>
      <c r="M23" s="5"/>
    </row>
    <row r="24" spans="1:18" ht="40.5" customHeight="1" x14ac:dyDescent="0.2">
      <c r="A24" s="5"/>
      <c r="B24" s="48">
        <v>12</v>
      </c>
      <c r="C24" s="129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9"/>
      <c r="G24" s="99"/>
      <c r="H24" s="49"/>
      <c r="I24" s="49"/>
      <c r="J24" s="49"/>
      <c r="K24" s="46" t="s">
        <v>107</v>
      </c>
      <c r="L24" s="46" t="s">
        <v>107</v>
      </c>
      <c r="M24" s="5"/>
    </row>
    <row r="25" spans="1:18" ht="40.5" customHeight="1" x14ac:dyDescent="0.2">
      <c r="A25" s="5"/>
      <c r="B25" s="48">
        <v>13</v>
      </c>
      <c r="C25" s="129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9"/>
      <c r="G25" s="99"/>
      <c r="H25" s="49"/>
      <c r="I25" s="49"/>
      <c r="J25" s="49"/>
      <c r="K25" s="46" t="s">
        <v>107</v>
      </c>
      <c r="L25" s="46" t="s">
        <v>107</v>
      </c>
      <c r="M25" s="5"/>
    </row>
    <row r="26" spans="1:18" ht="40.5" customHeight="1" x14ac:dyDescent="0.2">
      <c r="A26" s="5"/>
      <c r="B26" s="48">
        <v>14</v>
      </c>
      <c r="C26" s="129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9"/>
      <c r="G26" s="99"/>
      <c r="H26" s="49"/>
      <c r="I26" s="49"/>
      <c r="J26" s="49"/>
      <c r="K26" s="46" t="s">
        <v>107</v>
      </c>
      <c r="L26" s="46" t="s">
        <v>107</v>
      </c>
      <c r="M26" s="5"/>
    </row>
    <row r="27" spans="1:18" ht="40.5" customHeight="1" x14ac:dyDescent="0.2">
      <c r="A27" s="5"/>
      <c r="B27" s="48">
        <v>15</v>
      </c>
      <c r="C27" s="129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9"/>
      <c r="G27" s="99"/>
      <c r="H27" s="49"/>
      <c r="I27" s="49"/>
      <c r="J27" s="49"/>
      <c r="K27" s="46" t="s">
        <v>107</v>
      </c>
      <c r="L27" s="46" t="s">
        <v>107</v>
      </c>
      <c r="M27" s="5"/>
      <c r="O27" s="1">
        <f t="shared" si="0"/>
        <v>0</v>
      </c>
      <c r="R27" s="95"/>
    </row>
    <row r="28" spans="1:18" ht="17.25" customHeight="1" x14ac:dyDescent="0.2">
      <c r="A28" s="5"/>
      <c r="B28" s="5"/>
      <c r="C28" s="5"/>
      <c r="D28" s="5"/>
      <c r="E28" s="5"/>
      <c r="F28" s="5"/>
      <c r="G28" s="50"/>
      <c r="H28" s="5"/>
      <c r="I28" s="5"/>
      <c r="J28" s="5"/>
      <c r="K28" s="5"/>
      <c r="L28" s="5"/>
      <c r="M28" s="5"/>
    </row>
    <row r="29" spans="1:18" s="19" customFormat="1" ht="16.5" thickBot="1" x14ac:dyDescent="0.3">
      <c r="F29" s="20"/>
      <c r="G29" s="20"/>
      <c r="H29" s="20"/>
      <c r="I29" s="20"/>
      <c r="J29" s="20"/>
      <c r="K29" s="20"/>
      <c r="L29" s="20"/>
    </row>
    <row r="30" spans="1:18" s="2" customFormat="1" ht="15.75" x14ac:dyDescent="0.25">
      <c r="A30" s="19"/>
      <c r="B30" s="19"/>
      <c r="C30" s="19"/>
      <c r="D30" s="19"/>
      <c r="E30" s="151" t="s">
        <v>192</v>
      </c>
      <c r="F30" s="152"/>
      <c r="G30" s="152"/>
      <c r="H30" s="152"/>
      <c r="I30" s="152"/>
      <c r="J30" s="152"/>
      <c r="K30" s="152"/>
      <c r="L30" s="153"/>
      <c r="M30" s="19"/>
    </row>
    <row r="31" spans="1:18" s="2" customFormat="1" ht="15" customHeight="1" x14ac:dyDescent="0.25">
      <c r="A31" s="19"/>
      <c r="B31" s="19"/>
      <c r="C31" s="19"/>
      <c r="D31" s="19"/>
      <c r="E31" s="154" t="s">
        <v>184</v>
      </c>
      <c r="F31" s="155"/>
      <c r="G31" s="155"/>
      <c r="H31" s="155"/>
      <c r="I31" s="155"/>
      <c r="J31" s="155"/>
      <c r="K31" s="155"/>
      <c r="L31" s="156"/>
      <c r="M31" s="19"/>
    </row>
    <row r="32" spans="1:18" s="2" customFormat="1" ht="15.75" customHeight="1" x14ac:dyDescent="0.2">
      <c r="A32" s="19"/>
      <c r="B32" s="19"/>
      <c r="C32" s="19"/>
      <c r="D32" s="19"/>
      <c r="E32" s="147" t="s">
        <v>179</v>
      </c>
      <c r="F32" s="148"/>
      <c r="G32" s="148"/>
      <c r="H32" s="148"/>
      <c r="I32" s="148"/>
      <c r="J32" s="148"/>
      <c r="K32" s="148"/>
      <c r="L32" s="149"/>
      <c r="M32" s="19"/>
    </row>
    <row r="33" spans="1:13" s="2" customFormat="1" ht="15.75" customHeight="1" x14ac:dyDescent="0.25">
      <c r="A33" s="19"/>
      <c r="B33" s="19"/>
      <c r="C33" s="19"/>
      <c r="D33" s="19"/>
      <c r="E33" s="100" t="s">
        <v>177</v>
      </c>
      <c r="F33" s="96"/>
      <c r="G33" s="96"/>
      <c r="H33" s="96"/>
      <c r="I33" s="96"/>
      <c r="J33" s="96"/>
      <c r="K33" s="96"/>
      <c r="L33" s="97"/>
      <c r="M33" s="19"/>
    </row>
    <row r="34" spans="1:13" s="2" customFormat="1" ht="15.75" customHeight="1" x14ac:dyDescent="0.25">
      <c r="A34" s="19"/>
      <c r="B34" s="19"/>
      <c r="C34" s="19"/>
      <c r="D34" s="19"/>
      <c r="E34" s="100" t="s">
        <v>178</v>
      </c>
      <c r="F34" s="96"/>
      <c r="G34" s="96"/>
      <c r="H34" s="96"/>
      <c r="I34" s="96"/>
      <c r="J34" s="96"/>
      <c r="K34" s="96"/>
      <c r="L34" s="97"/>
      <c r="M34" s="19"/>
    </row>
    <row r="35" spans="1:13" s="2" customFormat="1" ht="15.75" customHeight="1" x14ac:dyDescent="0.25">
      <c r="A35" s="19"/>
      <c r="B35" s="19"/>
      <c r="C35" s="19"/>
      <c r="D35" s="19"/>
      <c r="E35" s="100" t="s">
        <v>180</v>
      </c>
      <c r="F35" s="96"/>
      <c r="G35" s="96"/>
      <c r="H35" s="96"/>
      <c r="I35" s="96"/>
      <c r="J35" s="96"/>
      <c r="K35" s="96"/>
      <c r="L35" s="97"/>
      <c r="M35" s="19"/>
    </row>
    <row r="36" spans="1:13" s="2" customFormat="1" ht="15.75" customHeight="1" x14ac:dyDescent="0.25">
      <c r="A36" s="19"/>
      <c r="B36" s="19"/>
      <c r="C36" s="19"/>
      <c r="D36" s="19"/>
      <c r="E36" s="100" t="s">
        <v>181</v>
      </c>
      <c r="F36" s="96"/>
      <c r="G36" s="96"/>
      <c r="H36" s="96"/>
      <c r="I36" s="96"/>
      <c r="J36" s="96"/>
      <c r="K36" s="96"/>
      <c r="L36" s="97"/>
      <c r="M36" s="19"/>
    </row>
    <row r="37" spans="1:13" s="2" customFormat="1" ht="15.75" x14ac:dyDescent="0.25">
      <c r="A37" s="19"/>
      <c r="B37" s="19"/>
      <c r="C37" s="19"/>
      <c r="D37" s="19"/>
      <c r="E37" s="100" t="s">
        <v>183</v>
      </c>
      <c r="F37" s="96"/>
      <c r="G37" s="96"/>
      <c r="H37" s="96"/>
      <c r="I37" s="96"/>
      <c r="J37" s="96"/>
      <c r="K37" s="96"/>
      <c r="L37" s="97"/>
      <c r="M37" s="19"/>
    </row>
    <row r="38" spans="1:13" s="2" customFormat="1" ht="16.5" customHeight="1" x14ac:dyDescent="0.25">
      <c r="A38" s="19"/>
      <c r="B38" s="19"/>
      <c r="C38" s="19"/>
      <c r="D38" s="19"/>
      <c r="E38" s="100" t="s">
        <v>182</v>
      </c>
      <c r="F38" s="96"/>
      <c r="G38" s="96"/>
      <c r="H38" s="96"/>
      <c r="I38" s="96"/>
      <c r="J38" s="96"/>
      <c r="K38" s="96"/>
      <c r="L38" s="97"/>
      <c r="M38" s="19"/>
    </row>
    <row r="39" spans="1:13" s="2" customFormat="1" ht="15.75" thickBot="1" x14ac:dyDescent="0.25">
      <c r="A39" s="19"/>
      <c r="B39" s="19"/>
      <c r="C39" s="19"/>
      <c r="D39" s="19"/>
      <c r="E39" s="101"/>
      <c r="F39" s="102"/>
      <c r="G39" s="102"/>
      <c r="H39" s="102"/>
      <c r="I39" s="102"/>
      <c r="J39" s="102"/>
      <c r="K39" s="102"/>
      <c r="L39" s="103"/>
      <c r="M39" s="19"/>
    </row>
    <row r="40" spans="1:13" s="2" customFormat="1" ht="15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</row>
    <row r="41" spans="1:13" s="2" customFormat="1" ht="15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</row>
    <row r="42" spans="1:13" s="2" customFormat="1" ht="15" x14ac:dyDescent="0.2"/>
    <row r="43" spans="1:13" s="2" customFormat="1" ht="15" x14ac:dyDescent="0.2"/>
    <row r="44" spans="1:13" s="2" customFormat="1" ht="15" x14ac:dyDescent="0.2"/>
    <row r="45" spans="1:13" s="2" customFormat="1" ht="15" x14ac:dyDescent="0.2"/>
    <row r="46" spans="1:13" s="2" customFormat="1" ht="15" x14ac:dyDescent="0.2"/>
    <row r="47" spans="1:13" s="2" customFormat="1" ht="15" x14ac:dyDescent="0.2"/>
    <row r="48" spans="1:13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  <row r="137" s="2" customFormat="1" ht="15" x14ac:dyDescent="0.2"/>
    <row r="138" s="2" customFormat="1" ht="15" x14ac:dyDescent="0.2"/>
    <row r="139" s="2" customFormat="1" ht="15" x14ac:dyDescent="0.2"/>
    <row r="140" s="2" customFormat="1" ht="15" x14ac:dyDescent="0.2"/>
  </sheetData>
  <sheetProtection algorithmName="SHA-512" hashValue="oR0pARo1iUrG/Cs/XcI8Ee1EqaEZ8vL8yzpYkNhT0uN0yL3/Jwq/sS/jOnxFubY7UwnT70Fe21zHvkuBB6PXEQ==" saltValue="oS+qJf5ywA6a9wfEJfKHyg==" spinCount="100000" sheet="1" objects="1" scenarios="1"/>
  <mergeCells count="8">
    <mergeCell ref="E32:L32"/>
    <mergeCell ref="E4:L4"/>
    <mergeCell ref="E3:L3"/>
    <mergeCell ref="B8:L8"/>
    <mergeCell ref="E2:L2"/>
    <mergeCell ref="E6:L6"/>
    <mergeCell ref="E30:L30"/>
    <mergeCell ref="E31:L31"/>
  </mergeCells>
  <dataValidations count="1">
    <dataValidation type="list" allowBlank="1" showInputMessage="1" showErrorMessage="1" sqref="L28:M28" xr:uid="{69904F20-9D16-44A5-A2DA-F4DCA9FCDE2E}">
      <formula1>#REF!</formula1>
    </dataValidation>
  </dataValidations>
  <pageMargins left="0.25" right="0.25" top="0.75" bottom="0.75" header="0.3" footer="0.3"/>
  <pageSetup scale="67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650732-9479-444E-B583-06C3F3DFF93C}">
          <x14:formula1>
            <xm:f>'Lista Selección'!$A$51:$A$55</xm:f>
          </x14:formula1>
          <xm:sqref>L13:L27</xm:sqref>
        </x14:dataValidation>
        <x14:dataValidation type="list" allowBlank="1" showInputMessage="1" showErrorMessage="1" xr:uid="{D95F1770-D413-47C4-B653-B1C51E4DE0EA}">
          <x14:formula1>
            <xm:f>'Lista Selección'!$B$51:$B$54</xm:f>
          </x14:formula1>
          <xm:sqref>K13:K27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1D017-5509-430F-8C27-672F7B7A63BD}">
  <sheetPr codeName="Hoja3"/>
  <dimension ref="A1:O139"/>
  <sheetViews>
    <sheetView topLeftCell="A5" zoomScale="90" zoomScaleNormal="90" workbookViewId="0">
      <selection activeCell="C5" sqref="C1:D1048576"/>
    </sheetView>
  </sheetViews>
  <sheetFormatPr baseColWidth="10" defaultRowHeight="12.75" x14ac:dyDescent="0.2"/>
  <cols>
    <col min="1" max="1" width="2.85546875" style="1" customWidth="1"/>
    <col min="2" max="2" width="3.7109375" style="1" customWidth="1"/>
    <col min="3" max="4" width="14.140625" style="1" hidden="1" customWidth="1"/>
    <col min="5" max="5" width="13.28515625" style="1" customWidth="1"/>
    <col min="6" max="6" width="57.5703125" style="1" customWidth="1"/>
    <col min="7" max="7" width="28.28515625" style="1" customWidth="1"/>
    <col min="8" max="8" width="52" style="1" customWidth="1"/>
    <col min="9" max="9" width="25.140625" style="1" customWidth="1"/>
    <col min="10" max="10" width="20.5703125" style="1" customWidth="1"/>
    <col min="11" max="11" width="20.28515625" style="1" customWidth="1"/>
    <col min="12" max="12" width="4.140625" style="1" customWidth="1"/>
    <col min="13" max="14" width="11.42578125" style="1"/>
    <col min="15" max="15" width="0" style="1" hidden="1" customWidth="1"/>
    <col min="16" max="16384" width="11.42578125" style="1"/>
  </cols>
  <sheetData>
    <row r="1" spans="1: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O1" s="1">
        <f>SUM(O13:O27)</f>
        <v>0</v>
      </c>
    </row>
    <row r="2" spans="1:15" ht="15.75" customHeight="1" x14ac:dyDescent="0.2">
      <c r="A2" s="5"/>
      <c r="B2" s="5"/>
      <c r="C2" s="5"/>
      <c r="D2" s="5"/>
      <c r="E2" s="136" t="s">
        <v>0</v>
      </c>
      <c r="F2" s="136"/>
      <c r="G2" s="136"/>
      <c r="H2" s="136"/>
      <c r="I2" s="136"/>
      <c r="J2" s="136"/>
      <c r="K2" s="136"/>
      <c r="L2" s="5"/>
    </row>
    <row r="3" spans="1:15" ht="15.75" customHeight="1" x14ac:dyDescent="0.2">
      <c r="A3" s="5"/>
      <c r="B3" s="5"/>
      <c r="C3" s="5"/>
      <c r="D3" s="5"/>
      <c r="E3" s="136" t="s">
        <v>1</v>
      </c>
      <c r="F3" s="136"/>
      <c r="G3" s="136"/>
      <c r="H3" s="136"/>
      <c r="I3" s="136"/>
      <c r="J3" s="136"/>
      <c r="K3" s="136"/>
      <c r="L3" s="5"/>
    </row>
    <row r="4" spans="1:15" ht="15.75" customHeight="1" x14ac:dyDescent="0.2">
      <c r="A4" s="5"/>
      <c r="B4" s="5"/>
      <c r="C4" s="5"/>
      <c r="D4" s="5"/>
      <c r="E4" s="136" t="s">
        <v>200</v>
      </c>
      <c r="F4" s="136"/>
      <c r="G4" s="136"/>
      <c r="H4" s="136"/>
      <c r="I4" s="136"/>
      <c r="J4" s="136"/>
      <c r="K4" s="136"/>
      <c r="L4" s="5"/>
    </row>
    <row r="5" spans="1:15" ht="15.75" customHeight="1" x14ac:dyDescent="0.2">
      <c r="A5" s="5"/>
      <c r="B5" s="5"/>
      <c r="C5" s="5"/>
      <c r="D5" s="5"/>
      <c r="E5" s="5"/>
      <c r="F5" s="19"/>
      <c r="G5" s="19"/>
      <c r="H5" s="19"/>
      <c r="I5" s="19"/>
      <c r="J5" s="19"/>
      <c r="K5" s="5"/>
      <c r="L5" s="5"/>
    </row>
    <row r="6" spans="1:15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5" s="5" customFormat="1" ht="15.75" customHeight="1" x14ac:dyDescent="0.2">
      <c r="F7" s="6"/>
      <c r="G7" s="6"/>
      <c r="H7" s="6"/>
      <c r="I7" s="6"/>
      <c r="J7" s="6"/>
    </row>
    <row r="8" spans="1:15" s="5" customFormat="1" ht="15.75" customHeight="1" x14ac:dyDescent="0.2">
      <c r="B8" s="150" t="s">
        <v>219</v>
      </c>
      <c r="C8" s="150"/>
      <c r="D8" s="150"/>
      <c r="E8" s="150"/>
      <c r="F8" s="150"/>
      <c r="G8" s="150"/>
      <c r="H8" s="150"/>
      <c r="I8" s="150"/>
      <c r="J8" s="150"/>
      <c r="K8" s="150"/>
    </row>
    <row r="9" spans="1:15" ht="15.75" customHeight="1" x14ac:dyDescent="0.2">
      <c r="A9" s="5"/>
      <c r="B9" s="5"/>
      <c r="C9" s="5"/>
      <c r="D9" s="5"/>
      <c r="E9" s="5"/>
      <c r="F9" s="6"/>
      <c r="G9" s="6"/>
      <c r="H9" s="6"/>
      <c r="I9" s="6"/>
      <c r="J9" s="6"/>
      <c r="K9" s="5"/>
      <c r="L9" s="5"/>
    </row>
    <row r="10" spans="1:15" ht="15.7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5" ht="15.75" customHeight="1" x14ac:dyDescent="0.2">
      <c r="A11" s="5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4" t="s">
        <v>157</v>
      </c>
      <c r="L11" s="5"/>
    </row>
    <row r="12" spans="1:15" s="59" customFormat="1" x14ac:dyDescent="0.25">
      <c r="A12" s="58"/>
      <c r="B12" s="60"/>
      <c r="C12" s="60"/>
      <c r="D12" s="60"/>
      <c r="E12" s="61"/>
      <c r="F12" s="62" t="s">
        <v>152</v>
      </c>
      <c r="G12" s="63" t="s">
        <v>154</v>
      </c>
      <c r="H12" s="63" t="s">
        <v>164</v>
      </c>
      <c r="I12" s="63" t="s">
        <v>163</v>
      </c>
      <c r="J12" s="63" t="s">
        <v>159</v>
      </c>
      <c r="K12" s="60" t="s">
        <v>158</v>
      </c>
      <c r="L12" s="58"/>
    </row>
    <row r="13" spans="1:15" ht="40.5" customHeight="1" x14ac:dyDescent="0.2">
      <c r="A13" s="5"/>
      <c r="B13" s="48">
        <v>1</v>
      </c>
      <c r="C13" s="48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/>
      <c r="G13" s="44"/>
      <c r="H13" s="43"/>
      <c r="I13" s="43"/>
      <c r="J13" s="43"/>
      <c r="K13" s="46" t="s">
        <v>107</v>
      </c>
      <c r="L13" s="5"/>
      <c r="O13" s="1">
        <f>IF(AND(K13="Primer autor",E13&lt;&gt;""),1,0)</f>
        <v>0</v>
      </c>
    </row>
    <row r="14" spans="1:15" ht="40.5" customHeight="1" x14ac:dyDescent="0.2">
      <c r="A14" s="5"/>
      <c r="B14" s="48">
        <v>2</v>
      </c>
      <c r="C14" s="48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3"/>
      <c r="G14" s="44"/>
      <c r="H14" s="43"/>
      <c r="I14" s="43"/>
      <c r="J14" s="43"/>
      <c r="K14" s="46" t="s">
        <v>107</v>
      </c>
      <c r="L14" s="5"/>
      <c r="O14" s="1">
        <f>IF(AND(K14="Primer autor",E14&lt;&gt;""),1,0)</f>
        <v>0</v>
      </c>
    </row>
    <row r="15" spans="1:15" ht="40.5" customHeight="1" x14ac:dyDescent="0.2">
      <c r="A15" s="5"/>
      <c r="B15" s="48">
        <v>3</v>
      </c>
      <c r="C15" s="48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3"/>
      <c r="G15" s="44"/>
      <c r="H15" s="43"/>
      <c r="I15" s="43"/>
      <c r="J15" s="43"/>
      <c r="K15" s="46" t="s">
        <v>107</v>
      </c>
      <c r="L15" s="5"/>
      <c r="O15" s="1">
        <f t="shared" ref="O15:O27" si="0">IF(AND(K15="Primer autor",E15&lt;&gt;""),1,0)</f>
        <v>0</v>
      </c>
    </row>
    <row r="16" spans="1:15" ht="40.5" customHeight="1" x14ac:dyDescent="0.2">
      <c r="A16" s="5"/>
      <c r="B16" s="48">
        <v>4</v>
      </c>
      <c r="C16" s="48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3"/>
      <c r="G16" s="44"/>
      <c r="H16" s="43"/>
      <c r="I16" s="43"/>
      <c r="J16" s="43"/>
      <c r="K16" s="46" t="s">
        <v>107</v>
      </c>
      <c r="L16" s="5"/>
      <c r="O16" s="1">
        <f t="shared" si="0"/>
        <v>0</v>
      </c>
    </row>
    <row r="17" spans="1:15" ht="40.5" customHeight="1" x14ac:dyDescent="0.2">
      <c r="A17" s="5"/>
      <c r="B17" s="48">
        <v>5</v>
      </c>
      <c r="C17" s="48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3"/>
      <c r="G17" s="44"/>
      <c r="H17" s="43"/>
      <c r="I17" s="43"/>
      <c r="J17" s="43"/>
      <c r="K17" s="46" t="s">
        <v>107</v>
      </c>
      <c r="L17" s="5"/>
      <c r="O17" s="1">
        <f t="shared" si="0"/>
        <v>0</v>
      </c>
    </row>
    <row r="18" spans="1:15" ht="40.5" customHeight="1" x14ac:dyDescent="0.2">
      <c r="A18" s="5"/>
      <c r="B18" s="48">
        <v>6</v>
      </c>
      <c r="C18" s="48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3"/>
      <c r="G18" s="44"/>
      <c r="H18" s="43"/>
      <c r="I18" s="43"/>
      <c r="J18" s="43"/>
      <c r="K18" s="46" t="s">
        <v>107</v>
      </c>
      <c r="L18" s="5"/>
      <c r="O18" s="1">
        <f t="shared" si="0"/>
        <v>0</v>
      </c>
    </row>
    <row r="19" spans="1:15" ht="40.5" customHeight="1" x14ac:dyDescent="0.2">
      <c r="A19" s="5"/>
      <c r="B19" s="48">
        <v>7</v>
      </c>
      <c r="C19" s="48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3"/>
      <c r="G19" s="44"/>
      <c r="H19" s="43"/>
      <c r="I19" s="43"/>
      <c r="J19" s="43"/>
      <c r="K19" s="46" t="s">
        <v>107</v>
      </c>
      <c r="L19" s="5"/>
      <c r="O19" s="1">
        <f t="shared" si="0"/>
        <v>0</v>
      </c>
    </row>
    <row r="20" spans="1:15" ht="40.5" customHeight="1" x14ac:dyDescent="0.2">
      <c r="A20" s="5"/>
      <c r="B20" s="48">
        <v>8</v>
      </c>
      <c r="C20" s="48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3"/>
      <c r="G20" s="44"/>
      <c r="H20" s="43"/>
      <c r="I20" s="43"/>
      <c r="J20" s="43"/>
      <c r="K20" s="46" t="s">
        <v>107</v>
      </c>
      <c r="L20" s="5"/>
      <c r="O20" s="1">
        <f t="shared" si="0"/>
        <v>0</v>
      </c>
    </row>
    <row r="21" spans="1:15" ht="40.5" customHeight="1" x14ac:dyDescent="0.2">
      <c r="A21" s="5"/>
      <c r="B21" s="48">
        <v>9</v>
      </c>
      <c r="C21" s="48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3"/>
      <c r="G21" s="44"/>
      <c r="H21" s="43"/>
      <c r="I21" s="43"/>
      <c r="J21" s="43"/>
      <c r="K21" s="46" t="s">
        <v>107</v>
      </c>
      <c r="L21" s="5"/>
    </row>
    <row r="22" spans="1:15" ht="40.5" customHeight="1" x14ac:dyDescent="0.2">
      <c r="A22" s="5"/>
      <c r="B22" s="48">
        <v>10</v>
      </c>
      <c r="C22" s="48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3"/>
      <c r="G22" s="44"/>
      <c r="H22" s="43"/>
      <c r="I22" s="43"/>
      <c r="J22" s="43"/>
      <c r="K22" s="46" t="s">
        <v>107</v>
      </c>
      <c r="L22" s="5"/>
    </row>
    <row r="23" spans="1:15" ht="40.5" customHeight="1" x14ac:dyDescent="0.2">
      <c r="A23" s="5"/>
      <c r="B23" s="48">
        <v>11</v>
      </c>
      <c r="C23" s="48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3"/>
      <c r="G23" s="44"/>
      <c r="H23" s="43"/>
      <c r="I23" s="43"/>
      <c r="J23" s="43"/>
      <c r="K23" s="46" t="s">
        <v>107</v>
      </c>
      <c r="L23" s="5"/>
    </row>
    <row r="24" spans="1:15" ht="40.5" customHeight="1" x14ac:dyDescent="0.2">
      <c r="A24" s="5"/>
      <c r="B24" s="48">
        <v>12</v>
      </c>
      <c r="C24" s="48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3"/>
      <c r="G24" s="44"/>
      <c r="H24" s="43"/>
      <c r="I24" s="43"/>
      <c r="J24" s="43"/>
      <c r="K24" s="46" t="s">
        <v>107</v>
      </c>
      <c r="L24" s="5"/>
    </row>
    <row r="25" spans="1:15" ht="40.5" customHeight="1" x14ac:dyDescent="0.2">
      <c r="A25" s="5"/>
      <c r="B25" s="48">
        <v>13</v>
      </c>
      <c r="C25" s="48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3"/>
      <c r="G25" s="44"/>
      <c r="H25" s="43"/>
      <c r="I25" s="43"/>
      <c r="J25" s="43"/>
      <c r="K25" s="46" t="s">
        <v>107</v>
      </c>
      <c r="L25" s="5"/>
    </row>
    <row r="26" spans="1:15" ht="40.5" customHeight="1" x14ac:dyDescent="0.2">
      <c r="A26" s="5"/>
      <c r="B26" s="48">
        <v>14</v>
      </c>
      <c r="C26" s="48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3"/>
      <c r="G26" s="44"/>
      <c r="H26" s="43"/>
      <c r="I26" s="43"/>
      <c r="J26" s="43"/>
      <c r="K26" s="46" t="s">
        <v>107</v>
      </c>
      <c r="L26" s="5"/>
    </row>
    <row r="27" spans="1:15" ht="40.5" customHeight="1" x14ac:dyDescent="0.2">
      <c r="A27" s="5"/>
      <c r="B27" s="48">
        <v>15</v>
      </c>
      <c r="C27" s="48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3"/>
      <c r="G27" s="44"/>
      <c r="H27" s="43"/>
      <c r="I27" s="43"/>
      <c r="J27" s="43"/>
      <c r="K27" s="46" t="s">
        <v>107</v>
      </c>
      <c r="L27" s="5"/>
      <c r="O27" s="1">
        <f t="shared" si="0"/>
        <v>0</v>
      </c>
    </row>
    <row r="28" spans="1:15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5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5" s="2" customFormat="1" ht="15.75" thickBot="1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5" s="2" customFormat="1" ht="15.75" x14ac:dyDescent="0.2">
      <c r="A31" s="19"/>
      <c r="B31" s="19"/>
      <c r="C31" s="19"/>
      <c r="D31" s="19"/>
      <c r="E31" s="160" t="s">
        <v>195</v>
      </c>
      <c r="F31" s="161"/>
      <c r="G31" s="161"/>
      <c r="H31" s="161"/>
      <c r="I31" s="161"/>
      <c r="J31" s="161"/>
      <c r="K31" s="162"/>
      <c r="L31" s="19"/>
    </row>
    <row r="32" spans="1:15" s="2" customFormat="1" ht="15.75" customHeight="1" x14ac:dyDescent="0.25">
      <c r="A32" s="19"/>
      <c r="B32" s="19"/>
      <c r="C32" s="19"/>
      <c r="D32" s="19"/>
      <c r="E32" s="163" t="s">
        <v>184</v>
      </c>
      <c r="F32" s="164"/>
      <c r="G32" s="164"/>
      <c r="H32" s="164"/>
      <c r="I32" s="164"/>
      <c r="J32" s="164"/>
      <c r="K32" s="165"/>
      <c r="L32" s="104"/>
    </row>
    <row r="33" spans="1:12" s="2" customFormat="1" ht="15" x14ac:dyDescent="0.2">
      <c r="A33" s="19"/>
      <c r="B33" s="19"/>
      <c r="C33" s="19"/>
      <c r="D33" s="19"/>
      <c r="E33" s="147" t="s">
        <v>179</v>
      </c>
      <c r="F33" s="148"/>
      <c r="G33" s="148"/>
      <c r="H33" s="148"/>
      <c r="I33" s="148"/>
      <c r="J33" s="148"/>
      <c r="K33" s="149"/>
      <c r="L33" s="19"/>
    </row>
    <row r="34" spans="1:12" s="2" customFormat="1" ht="15.75" customHeight="1" x14ac:dyDescent="0.25">
      <c r="A34" s="19"/>
      <c r="B34" s="19"/>
      <c r="C34" s="19"/>
      <c r="D34" s="19"/>
      <c r="E34" s="157" t="s">
        <v>185</v>
      </c>
      <c r="F34" s="158"/>
      <c r="G34" s="158"/>
      <c r="H34" s="158"/>
      <c r="I34" s="158"/>
      <c r="J34" s="158"/>
      <c r="K34" s="159"/>
      <c r="L34" s="19"/>
    </row>
    <row r="35" spans="1:12" s="2" customFormat="1" ht="15.75" customHeight="1" x14ac:dyDescent="0.25">
      <c r="A35" s="19"/>
      <c r="B35" s="19"/>
      <c r="C35" s="19"/>
      <c r="D35" s="19"/>
      <c r="E35" s="157" t="s">
        <v>186</v>
      </c>
      <c r="F35" s="158"/>
      <c r="G35" s="158"/>
      <c r="H35" s="158"/>
      <c r="I35" s="158"/>
      <c r="J35" s="158"/>
      <c r="K35" s="159"/>
      <c r="L35" s="19"/>
    </row>
    <row r="36" spans="1:12" s="2" customFormat="1" ht="15.75" customHeight="1" x14ac:dyDescent="0.25">
      <c r="A36" s="19"/>
      <c r="B36" s="19"/>
      <c r="C36" s="19"/>
      <c r="D36" s="19"/>
      <c r="E36" s="157" t="s">
        <v>188</v>
      </c>
      <c r="F36" s="158"/>
      <c r="G36" s="158"/>
      <c r="H36" s="158"/>
      <c r="I36" s="158"/>
      <c r="J36" s="158"/>
      <c r="K36" s="159"/>
      <c r="L36" s="19"/>
    </row>
    <row r="37" spans="1:12" s="2" customFormat="1" ht="15.75" customHeight="1" x14ac:dyDescent="0.25">
      <c r="A37" s="19"/>
      <c r="B37" s="19"/>
      <c r="C37" s="19"/>
      <c r="D37" s="19"/>
      <c r="E37" s="157" t="s">
        <v>181</v>
      </c>
      <c r="F37" s="158"/>
      <c r="G37" s="158"/>
      <c r="H37" s="158"/>
      <c r="I37" s="158"/>
      <c r="J37" s="158"/>
      <c r="K37" s="159"/>
      <c r="L37" s="19"/>
    </row>
    <row r="38" spans="1:12" s="2" customFormat="1" ht="16.5" customHeight="1" x14ac:dyDescent="0.25">
      <c r="A38" s="19"/>
      <c r="B38" s="19"/>
      <c r="C38" s="19"/>
      <c r="D38" s="19"/>
      <c r="E38" s="157" t="s">
        <v>189</v>
      </c>
      <c r="F38" s="158"/>
      <c r="G38" s="158"/>
      <c r="H38" s="158"/>
      <c r="I38" s="158"/>
      <c r="J38" s="158"/>
      <c r="K38" s="159"/>
      <c r="L38" s="19"/>
    </row>
    <row r="39" spans="1:12" s="2" customFormat="1" ht="15.75" thickBot="1" x14ac:dyDescent="0.25">
      <c r="A39" s="19"/>
      <c r="B39" s="19"/>
      <c r="C39" s="19"/>
      <c r="D39" s="19"/>
      <c r="E39" s="101"/>
      <c r="F39" s="102"/>
      <c r="G39" s="102"/>
      <c r="H39" s="102"/>
      <c r="I39" s="102"/>
      <c r="J39" s="102"/>
      <c r="K39" s="103"/>
      <c r="L39" s="19"/>
    </row>
    <row r="40" spans="1:12" s="2" customFormat="1" ht="15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s="2" customFormat="1" ht="15" x14ac:dyDescent="0.2"/>
    <row r="42" spans="1:12" s="2" customFormat="1" ht="15" x14ac:dyDescent="0.2"/>
    <row r="43" spans="1:12" s="2" customFormat="1" ht="15" x14ac:dyDescent="0.2"/>
    <row r="44" spans="1:12" s="2" customFormat="1" ht="15" x14ac:dyDescent="0.2"/>
    <row r="45" spans="1:12" s="2" customFormat="1" ht="15.75" thickBot="1" x14ac:dyDescent="0.25"/>
    <row r="46" spans="1:12" s="2" customFormat="1" ht="15" x14ac:dyDescent="0.2"/>
    <row r="47" spans="1:12" s="2" customFormat="1" ht="15" x14ac:dyDescent="0.2"/>
    <row r="48" spans="1:12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  <row r="137" s="2" customFormat="1" ht="15" x14ac:dyDescent="0.2"/>
    <row r="138" s="2" customFormat="1" ht="15" x14ac:dyDescent="0.2"/>
    <row r="139" s="2" customFormat="1" ht="15" x14ac:dyDescent="0.2"/>
  </sheetData>
  <sheetProtection algorithmName="SHA-512" hashValue="pNG62woCnHKQ3WLx+k6wjhfEDz2Rg14DnIr/5tKX82Q3rg9bwMDn5+oLbt5+5MXtlpm9jxPXLMf+lPACwscBHQ==" saltValue="62ssYt1qea8Y8xbt4dCjrA==" spinCount="100000" sheet="1" objects="1" scenarios="1"/>
  <mergeCells count="13">
    <mergeCell ref="E2:K2"/>
    <mergeCell ref="E3:K3"/>
    <mergeCell ref="E4:K4"/>
    <mergeCell ref="B8:K8"/>
    <mergeCell ref="E6:L6"/>
    <mergeCell ref="E38:K38"/>
    <mergeCell ref="E31:K31"/>
    <mergeCell ref="E32:K32"/>
    <mergeCell ref="E33:K33"/>
    <mergeCell ref="E34:K34"/>
    <mergeCell ref="E35:K35"/>
    <mergeCell ref="E36:K36"/>
    <mergeCell ref="E37:K37"/>
  </mergeCells>
  <pageMargins left="0.31496062992125984" right="0.31496062992125984" top="0.35433070866141736" bottom="0.35433070866141736" header="0.31496062992125984" footer="0.31496062992125984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AD6179-31B4-4509-992B-C0C0413CA118}">
          <x14:formula1>
            <xm:f>'Lista Selección'!$B$51:$B$54</xm:f>
          </x14:formula1>
          <xm:sqref>K13:K27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F1177-4235-4095-A524-FB1B89AC2902}">
  <sheetPr codeName="Hoja4"/>
  <dimension ref="A1:O136"/>
  <sheetViews>
    <sheetView topLeftCell="A3" zoomScale="90" zoomScaleNormal="90" workbookViewId="0">
      <selection activeCell="C9" sqref="C1:D1048576"/>
    </sheetView>
  </sheetViews>
  <sheetFormatPr baseColWidth="10" defaultRowHeight="12.75" x14ac:dyDescent="0.2"/>
  <cols>
    <col min="1" max="1" width="3.42578125" style="1" customWidth="1"/>
    <col min="2" max="2" width="3.7109375" style="1" customWidth="1"/>
    <col min="3" max="4" width="11.42578125" style="1" hidden="1" customWidth="1"/>
    <col min="5" max="5" width="13" style="1" customWidth="1"/>
    <col min="6" max="6" width="59.140625" style="1" customWidth="1"/>
    <col min="7" max="7" width="25.28515625" style="1" customWidth="1"/>
    <col min="8" max="8" width="45.28515625" style="1" customWidth="1"/>
    <col min="9" max="9" width="24" style="1" customWidth="1"/>
    <col min="10" max="11" width="20.5703125" style="1" customWidth="1"/>
    <col min="12" max="12" width="4.140625" style="1" customWidth="1"/>
    <col min="13" max="14" width="11.42578125" style="1"/>
    <col min="15" max="15" width="0" style="1" hidden="1" customWidth="1"/>
    <col min="16" max="16384" width="11.42578125" style="1"/>
  </cols>
  <sheetData>
    <row r="1" spans="1: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O1" s="1">
        <f>SUM(O13:O27)</f>
        <v>0</v>
      </c>
    </row>
    <row r="2" spans="1:15" ht="15.75" customHeight="1" x14ac:dyDescent="0.2">
      <c r="A2" s="5"/>
      <c r="B2" s="136" t="s">
        <v>0</v>
      </c>
      <c r="C2" s="136"/>
      <c r="D2" s="136"/>
      <c r="E2" s="136"/>
      <c r="F2" s="136"/>
      <c r="G2" s="136"/>
      <c r="H2" s="136"/>
      <c r="I2" s="136"/>
      <c r="J2" s="136"/>
      <c r="K2" s="136"/>
      <c r="L2" s="5"/>
    </row>
    <row r="3" spans="1:15" ht="15.75" customHeight="1" x14ac:dyDescent="0.2">
      <c r="A3" s="5"/>
      <c r="B3" s="136" t="s">
        <v>1</v>
      </c>
      <c r="C3" s="136"/>
      <c r="D3" s="136"/>
      <c r="E3" s="136"/>
      <c r="F3" s="136"/>
      <c r="G3" s="136"/>
      <c r="H3" s="136"/>
      <c r="I3" s="136"/>
      <c r="J3" s="136"/>
      <c r="K3" s="136"/>
      <c r="L3" s="5"/>
    </row>
    <row r="4" spans="1:15" ht="15.75" customHeight="1" x14ac:dyDescent="0.2">
      <c r="A4" s="5"/>
      <c r="B4" s="136" t="s">
        <v>200</v>
      </c>
      <c r="C4" s="136"/>
      <c r="D4" s="136"/>
      <c r="E4" s="136"/>
      <c r="F4" s="136"/>
      <c r="G4" s="136"/>
      <c r="H4" s="136"/>
      <c r="I4" s="136"/>
      <c r="J4" s="136"/>
      <c r="K4" s="136"/>
      <c r="L4" s="5"/>
    </row>
    <row r="5" spans="1:15" ht="15.75" customHeight="1" x14ac:dyDescent="0.2">
      <c r="A5" s="5"/>
      <c r="B5" s="5"/>
      <c r="C5" s="5"/>
      <c r="D5" s="5"/>
      <c r="E5" s="5"/>
      <c r="F5" s="19"/>
      <c r="G5" s="19"/>
      <c r="H5" s="19"/>
      <c r="I5" s="19"/>
      <c r="J5" s="19"/>
      <c r="K5" s="19"/>
      <c r="L5" s="5"/>
    </row>
    <row r="6" spans="1:15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5" s="5" customFormat="1" ht="15.75" customHeight="1" x14ac:dyDescent="0.2">
      <c r="F7" s="6"/>
      <c r="G7" s="6"/>
      <c r="H7" s="6"/>
      <c r="I7" s="6"/>
      <c r="J7" s="6"/>
      <c r="K7" s="6"/>
    </row>
    <row r="8" spans="1:15" s="5" customFormat="1" ht="15.75" customHeight="1" x14ac:dyDescent="0.2">
      <c r="B8" s="150" t="s">
        <v>221</v>
      </c>
      <c r="C8" s="150"/>
      <c r="D8" s="150"/>
      <c r="E8" s="150"/>
      <c r="F8" s="150"/>
      <c r="G8" s="150"/>
      <c r="H8" s="150"/>
      <c r="I8" s="150"/>
      <c r="J8" s="150"/>
      <c r="K8" s="150"/>
    </row>
    <row r="9" spans="1:15" ht="15.75" customHeight="1" x14ac:dyDescent="0.2">
      <c r="A9" s="5"/>
      <c r="B9" s="5"/>
      <c r="C9" s="5"/>
      <c r="D9" s="5"/>
      <c r="E9" s="5"/>
      <c r="F9" s="6"/>
      <c r="G9" s="6"/>
      <c r="H9" s="6"/>
      <c r="I9" s="6"/>
      <c r="J9" s="6"/>
      <c r="K9" s="6"/>
      <c r="L9" s="5"/>
    </row>
    <row r="10" spans="1:15" ht="15.7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5" ht="15.75" customHeight="1" x14ac:dyDescent="0.2">
      <c r="A11" s="5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4" t="s">
        <v>157</v>
      </c>
      <c r="L11" s="5"/>
    </row>
    <row r="12" spans="1:15" x14ac:dyDescent="0.2">
      <c r="A12" s="5"/>
      <c r="B12" s="60"/>
      <c r="C12" s="60"/>
      <c r="D12" s="60"/>
      <c r="E12" s="61"/>
      <c r="F12" s="68" t="s">
        <v>160</v>
      </c>
      <c r="G12" s="69" t="s">
        <v>154</v>
      </c>
      <c r="H12" s="69" t="s">
        <v>165</v>
      </c>
      <c r="I12" s="63" t="s">
        <v>163</v>
      </c>
      <c r="J12" s="63" t="s">
        <v>159</v>
      </c>
      <c r="K12" s="67" t="s">
        <v>158</v>
      </c>
      <c r="L12" s="5"/>
      <c r="O12" s="59"/>
    </row>
    <row r="13" spans="1:15" ht="41.25" customHeight="1" x14ac:dyDescent="0.2">
      <c r="A13" s="5"/>
      <c r="B13" s="48">
        <v>1</v>
      </c>
      <c r="C13" s="48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/>
      <c r="G13" s="112"/>
      <c r="H13" s="43"/>
      <c r="I13" s="114"/>
      <c r="J13" s="45"/>
      <c r="K13" s="46" t="s">
        <v>107</v>
      </c>
      <c r="L13" s="5"/>
      <c r="O13" s="1">
        <f t="shared" ref="O13:O27" si="0">IF(AND(K13="Primer autor",E13&lt;&gt;""),1,0)</f>
        <v>0</v>
      </c>
    </row>
    <row r="14" spans="1:15" ht="41.25" customHeight="1" x14ac:dyDescent="0.2">
      <c r="A14" s="5"/>
      <c r="B14" s="48">
        <v>2</v>
      </c>
      <c r="C14" s="48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3"/>
      <c r="G14" s="113"/>
      <c r="H14" s="43"/>
      <c r="I14" s="115"/>
      <c r="J14" s="45"/>
      <c r="K14" s="46" t="s">
        <v>107</v>
      </c>
      <c r="L14" s="5"/>
      <c r="O14" s="1">
        <f t="shared" si="0"/>
        <v>0</v>
      </c>
    </row>
    <row r="15" spans="1:15" ht="41.25" customHeight="1" x14ac:dyDescent="0.2">
      <c r="A15" s="5"/>
      <c r="B15" s="48">
        <v>3</v>
      </c>
      <c r="C15" s="48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3"/>
      <c r="G15" s="55"/>
      <c r="H15" s="43"/>
      <c r="I15" s="115"/>
      <c r="J15" s="43"/>
      <c r="K15" s="46" t="s">
        <v>107</v>
      </c>
      <c r="L15" s="5"/>
      <c r="O15" s="1">
        <f t="shared" si="0"/>
        <v>0</v>
      </c>
    </row>
    <row r="16" spans="1:15" ht="41.25" customHeight="1" x14ac:dyDescent="0.2">
      <c r="A16" s="5"/>
      <c r="B16" s="48">
        <v>4</v>
      </c>
      <c r="C16" s="48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3"/>
      <c r="G16" s="55"/>
      <c r="H16" s="43"/>
      <c r="I16" s="43"/>
      <c r="J16" s="116"/>
      <c r="K16" s="46" t="s">
        <v>107</v>
      </c>
      <c r="L16" s="5"/>
      <c r="O16" s="1">
        <f t="shared" si="0"/>
        <v>0</v>
      </c>
    </row>
    <row r="17" spans="1:15" ht="41.25" customHeight="1" x14ac:dyDescent="0.2">
      <c r="A17" s="5"/>
      <c r="B17" s="48">
        <v>5</v>
      </c>
      <c r="C17" s="48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3"/>
      <c r="G17" s="55"/>
      <c r="H17" s="43"/>
      <c r="I17" s="43"/>
      <c r="J17" s="43"/>
      <c r="K17" s="46" t="s">
        <v>107</v>
      </c>
      <c r="L17" s="5"/>
      <c r="O17" s="1">
        <f t="shared" si="0"/>
        <v>0</v>
      </c>
    </row>
    <row r="18" spans="1:15" ht="41.25" customHeight="1" x14ac:dyDescent="0.2">
      <c r="A18" s="5"/>
      <c r="B18" s="48">
        <v>6</v>
      </c>
      <c r="C18" s="48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3"/>
      <c r="G18" s="55"/>
      <c r="H18" s="43"/>
      <c r="I18" s="43"/>
      <c r="J18" s="43"/>
      <c r="K18" s="46" t="s">
        <v>107</v>
      </c>
      <c r="L18" s="5"/>
      <c r="O18" s="1">
        <f t="shared" si="0"/>
        <v>0</v>
      </c>
    </row>
    <row r="19" spans="1:15" ht="41.25" customHeight="1" x14ac:dyDescent="0.2">
      <c r="A19" s="5"/>
      <c r="B19" s="48">
        <v>7</v>
      </c>
      <c r="C19" s="48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3"/>
      <c r="G19" s="55"/>
      <c r="H19" s="43"/>
      <c r="I19" s="43"/>
      <c r="J19" s="43"/>
      <c r="K19" s="46" t="s">
        <v>107</v>
      </c>
      <c r="L19" s="5"/>
      <c r="O19" s="1">
        <f t="shared" si="0"/>
        <v>0</v>
      </c>
    </row>
    <row r="20" spans="1:15" ht="41.25" customHeight="1" x14ac:dyDescent="0.2">
      <c r="A20" s="5"/>
      <c r="B20" s="48">
        <v>8</v>
      </c>
      <c r="C20" s="48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3"/>
      <c r="G20" s="55"/>
      <c r="H20" s="43"/>
      <c r="I20" s="43"/>
      <c r="J20" s="43"/>
      <c r="K20" s="46" t="s">
        <v>107</v>
      </c>
      <c r="L20" s="5"/>
      <c r="O20" s="1">
        <f t="shared" si="0"/>
        <v>0</v>
      </c>
    </row>
    <row r="21" spans="1:15" ht="41.25" customHeight="1" x14ac:dyDescent="0.2">
      <c r="A21" s="5"/>
      <c r="B21" s="48">
        <v>9</v>
      </c>
      <c r="C21" s="48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3"/>
      <c r="G21" s="55"/>
      <c r="H21" s="43"/>
      <c r="I21" s="43"/>
      <c r="J21" s="43"/>
      <c r="K21" s="46" t="s">
        <v>107</v>
      </c>
      <c r="L21" s="5"/>
    </row>
    <row r="22" spans="1:15" ht="41.25" customHeight="1" x14ac:dyDescent="0.2">
      <c r="A22" s="5"/>
      <c r="B22" s="48">
        <v>10</v>
      </c>
      <c r="C22" s="48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3"/>
      <c r="G22" s="55"/>
      <c r="H22" s="43"/>
      <c r="I22" s="43"/>
      <c r="J22" s="43"/>
      <c r="K22" s="46" t="s">
        <v>107</v>
      </c>
      <c r="L22" s="5"/>
    </row>
    <row r="23" spans="1:15" ht="41.25" customHeight="1" x14ac:dyDescent="0.2">
      <c r="A23" s="5"/>
      <c r="B23" s="48">
        <v>11</v>
      </c>
      <c r="C23" s="48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3"/>
      <c r="G23" s="55"/>
      <c r="H23" s="43"/>
      <c r="I23" s="43"/>
      <c r="J23" s="43"/>
      <c r="K23" s="46" t="s">
        <v>107</v>
      </c>
      <c r="L23" s="5"/>
    </row>
    <row r="24" spans="1:15" ht="41.25" customHeight="1" x14ac:dyDescent="0.2">
      <c r="A24" s="5"/>
      <c r="B24" s="48">
        <v>12</v>
      </c>
      <c r="C24" s="48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3"/>
      <c r="G24" s="55"/>
      <c r="H24" s="43"/>
      <c r="I24" s="43"/>
      <c r="J24" s="43"/>
      <c r="K24" s="46" t="s">
        <v>107</v>
      </c>
      <c r="L24" s="5"/>
    </row>
    <row r="25" spans="1:15" ht="41.25" customHeight="1" x14ac:dyDescent="0.2">
      <c r="A25" s="5"/>
      <c r="B25" s="48">
        <v>13</v>
      </c>
      <c r="C25" s="48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3"/>
      <c r="G25" s="55"/>
      <c r="H25" s="43"/>
      <c r="I25" s="43"/>
      <c r="J25" s="43"/>
      <c r="K25" s="46" t="s">
        <v>107</v>
      </c>
      <c r="L25" s="5"/>
    </row>
    <row r="26" spans="1:15" ht="41.25" customHeight="1" x14ac:dyDescent="0.2">
      <c r="A26" s="5"/>
      <c r="B26" s="48">
        <v>14</v>
      </c>
      <c r="C26" s="48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3"/>
      <c r="G26" s="55"/>
      <c r="H26" s="43"/>
      <c r="I26" s="43"/>
      <c r="J26" s="43"/>
      <c r="K26" s="46" t="s">
        <v>107</v>
      </c>
      <c r="L26" s="5"/>
    </row>
    <row r="27" spans="1:15" ht="41.25" customHeight="1" x14ac:dyDescent="0.2">
      <c r="A27" s="5"/>
      <c r="B27" s="48">
        <v>15</v>
      </c>
      <c r="C27" s="48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3"/>
      <c r="G27" s="55"/>
      <c r="H27" s="43"/>
      <c r="I27" s="43"/>
      <c r="J27" s="43"/>
      <c r="K27" s="46" t="s">
        <v>107</v>
      </c>
      <c r="L27" s="5"/>
      <c r="O27" s="1">
        <f t="shared" si="0"/>
        <v>0</v>
      </c>
    </row>
    <row r="28" spans="1:15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5" s="2" customFormat="1" ht="15.75" thickBot="1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5" s="2" customFormat="1" ht="15.75" x14ac:dyDescent="0.2">
      <c r="A30" s="19"/>
      <c r="B30" s="19"/>
      <c r="C30" s="19"/>
      <c r="D30" s="19"/>
      <c r="E30" s="160" t="s">
        <v>196</v>
      </c>
      <c r="F30" s="161"/>
      <c r="G30" s="161"/>
      <c r="H30" s="161"/>
      <c r="I30" s="161"/>
      <c r="J30" s="161"/>
      <c r="K30" s="162"/>
      <c r="L30" s="19"/>
    </row>
    <row r="31" spans="1:15" s="2" customFormat="1" ht="16.5" customHeight="1" x14ac:dyDescent="0.25">
      <c r="A31" s="19"/>
      <c r="B31" s="19"/>
      <c r="C31" s="19"/>
      <c r="D31" s="19"/>
      <c r="E31" s="163" t="s">
        <v>184</v>
      </c>
      <c r="F31" s="164"/>
      <c r="G31" s="164"/>
      <c r="H31" s="164"/>
      <c r="I31" s="164"/>
      <c r="J31" s="164"/>
      <c r="K31" s="165"/>
      <c r="L31" s="104"/>
    </row>
    <row r="32" spans="1:15" s="2" customFormat="1" ht="15" customHeight="1" x14ac:dyDescent="0.2">
      <c r="A32" s="19"/>
      <c r="B32" s="19"/>
      <c r="C32" s="19"/>
      <c r="D32" s="19"/>
      <c r="E32" s="147" t="s">
        <v>191</v>
      </c>
      <c r="F32" s="148"/>
      <c r="G32" s="148"/>
      <c r="H32" s="148"/>
      <c r="I32" s="148"/>
      <c r="J32" s="148"/>
      <c r="K32" s="149"/>
      <c r="L32" s="19"/>
    </row>
    <row r="33" spans="1:12" s="2" customFormat="1" ht="15.75" customHeight="1" x14ac:dyDescent="0.25">
      <c r="A33" s="19"/>
      <c r="B33" s="19"/>
      <c r="C33" s="19"/>
      <c r="D33" s="19"/>
      <c r="E33" s="157" t="s">
        <v>185</v>
      </c>
      <c r="F33" s="158"/>
      <c r="G33" s="158"/>
      <c r="H33" s="158"/>
      <c r="I33" s="158"/>
      <c r="J33" s="158"/>
      <c r="K33" s="159"/>
      <c r="L33" s="19"/>
    </row>
    <row r="34" spans="1:12" s="2" customFormat="1" ht="15.75" customHeight="1" x14ac:dyDescent="0.25">
      <c r="A34" s="19"/>
      <c r="B34" s="19"/>
      <c r="C34" s="19"/>
      <c r="D34" s="19"/>
      <c r="E34" s="157" t="s">
        <v>190</v>
      </c>
      <c r="F34" s="158"/>
      <c r="G34" s="158"/>
      <c r="H34" s="158"/>
      <c r="I34" s="158"/>
      <c r="J34" s="158"/>
      <c r="K34" s="159"/>
      <c r="L34" s="19"/>
    </row>
    <row r="35" spans="1:12" s="2" customFormat="1" ht="15.75" customHeight="1" x14ac:dyDescent="0.25">
      <c r="A35" s="19"/>
      <c r="B35" s="19"/>
      <c r="C35" s="19"/>
      <c r="D35" s="19"/>
      <c r="E35" s="157" t="s">
        <v>187</v>
      </c>
      <c r="F35" s="158"/>
      <c r="G35" s="158"/>
      <c r="H35" s="158"/>
      <c r="I35" s="158"/>
      <c r="J35" s="158"/>
      <c r="K35" s="159"/>
      <c r="L35" s="19"/>
    </row>
    <row r="36" spans="1:12" s="2" customFormat="1" ht="15.75" customHeight="1" x14ac:dyDescent="0.25">
      <c r="A36" s="19"/>
      <c r="B36" s="19"/>
      <c r="C36" s="19"/>
      <c r="D36" s="19"/>
      <c r="E36" s="157" t="s">
        <v>181</v>
      </c>
      <c r="F36" s="158"/>
      <c r="G36" s="158"/>
      <c r="H36" s="158"/>
      <c r="I36" s="158"/>
      <c r="J36" s="158"/>
      <c r="K36" s="159"/>
      <c r="L36" s="19"/>
    </row>
    <row r="37" spans="1:12" s="2" customFormat="1" ht="16.5" customHeight="1" x14ac:dyDescent="0.25">
      <c r="A37" s="19"/>
      <c r="B37" s="19"/>
      <c r="C37" s="19"/>
      <c r="D37" s="19"/>
      <c r="E37" s="157" t="s">
        <v>189</v>
      </c>
      <c r="F37" s="158"/>
      <c r="G37" s="158"/>
      <c r="H37" s="158"/>
      <c r="I37" s="158"/>
      <c r="J37" s="158"/>
      <c r="K37" s="159"/>
      <c r="L37" s="19"/>
    </row>
    <row r="38" spans="1:12" s="2" customFormat="1" ht="15.75" thickBot="1" x14ac:dyDescent="0.25">
      <c r="A38" s="19"/>
      <c r="B38" s="19"/>
      <c r="C38" s="19"/>
      <c r="D38" s="19"/>
      <c r="E38" s="101"/>
      <c r="F38" s="102"/>
      <c r="G38" s="102"/>
      <c r="H38" s="102"/>
      <c r="I38" s="102"/>
      <c r="J38" s="102"/>
      <c r="K38" s="103"/>
      <c r="L38" s="19"/>
    </row>
    <row r="39" spans="1:12" s="2" customFormat="1" ht="15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</row>
    <row r="40" spans="1:12" s="2" customFormat="1" ht="15" x14ac:dyDescent="0.2"/>
    <row r="41" spans="1:12" s="2" customFormat="1" ht="15" x14ac:dyDescent="0.2"/>
    <row r="42" spans="1:12" s="2" customFormat="1" ht="15" x14ac:dyDescent="0.2"/>
    <row r="43" spans="1:12" s="2" customFormat="1" ht="15" x14ac:dyDescent="0.2"/>
    <row r="44" spans="1:12" s="2" customFormat="1" ht="15" x14ac:dyDescent="0.2"/>
    <row r="45" spans="1:12" s="2" customFormat="1" ht="15" x14ac:dyDescent="0.2"/>
    <row r="46" spans="1:12" s="2" customFormat="1" ht="15" x14ac:dyDescent="0.2"/>
    <row r="47" spans="1:12" s="2" customFormat="1" ht="15" x14ac:dyDescent="0.2"/>
    <row r="48" spans="1:12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</sheetData>
  <sheetProtection algorithmName="SHA-512" hashValue="gR3eBqmV8jhrWTX2MnRbYCGlpWO/NbiZW0KTL4YHkuUKjnAS32I2VeGDoAI+pawSSQz7PlCDYyIAIP8B97glMA==" saltValue="fwmAJKf1upo5TeHzAwkSvw==" spinCount="100000" sheet="1" objects="1" scenarios="1"/>
  <mergeCells count="13">
    <mergeCell ref="E37:K37"/>
    <mergeCell ref="B8:K8"/>
    <mergeCell ref="B4:K4"/>
    <mergeCell ref="B2:K2"/>
    <mergeCell ref="B3:K3"/>
    <mergeCell ref="E31:K31"/>
    <mergeCell ref="E32:K32"/>
    <mergeCell ref="E30:K30"/>
    <mergeCell ref="E33:K33"/>
    <mergeCell ref="E34:K34"/>
    <mergeCell ref="E35:K35"/>
    <mergeCell ref="E36:K36"/>
    <mergeCell ref="E6:L6"/>
  </mergeCells>
  <pageMargins left="0.31496062992125984" right="0.31496062992125984" top="0.35433070866141736" bottom="0.35433070866141736" header="0.31496062992125984" footer="0.31496062992125984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4A5973-65D8-42E0-8EBD-58D65E179F1E}">
          <x14:formula1>
            <xm:f>'Lista Selección'!$B$51:$B$54</xm:f>
          </x14:formula1>
          <xm:sqref>K13:K27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D99E8-F75D-47C1-81AB-7DD2BB4C2637}">
  <sheetPr codeName="Hoja5"/>
  <dimension ref="A1:O139"/>
  <sheetViews>
    <sheetView topLeftCell="A3" zoomScale="90" zoomScaleNormal="90" workbookViewId="0">
      <selection activeCell="C5" sqref="C1:D1048576"/>
    </sheetView>
  </sheetViews>
  <sheetFormatPr baseColWidth="10" defaultRowHeight="12.75" x14ac:dyDescent="0.2"/>
  <cols>
    <col min="1" max="1" width="2.7109375" style="1" customWidth="1"/>
    <col min="2" max="2" width="3.7109375" style="1" customWidth="1"/>
    <col min="3" max="4" width="13.5703125" style="1" hidden="1" customWidth="1"/>
    <col min="5" max="5" width="13.140625" style="1" customWidth="1"/>
    <col min="6" max="6" width="60.42578125" style="1" customWidth="1"/>
    <col min="7" max="7" width="25.28515625" style="1" customWidth="1"/>
    <col min="8" max="8" width="44.42578125" style="1" customWidth="1"/>
    <col min="9" max="9" width="38.42578125" style="1" customWidth="1"/>
    <col min="10" max="10" width="20.5703125" style="1" customWidth="1"/>
    <col min="11" max="11" width="20.28515625" style="1" customWidth="1"/>
    <col min="12" max="12" width="3.5703125" style="1" customWidth="1"/>
    <col min="13" max="14" width="11.42578125" style="1"/>
    <col min="15" max="15" width="0" style="1" hidden="1" customWidth="1"/>
    <col min="16" max="16384" width="11.42578125" style="1"/>
  </cols>
  <sheetData>
    <row r="1" spans="1:15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O1" s="1">
        <f>SUM(O13:O27)</f>
        <v>0</v>
      </c>
    </row>
    <row r="2" spans="1:15" ht="15.75" customHeight="1" x14ac:dyDescent="0.2">
      <c r="A2" s="5"/>
      <c r="B2" s="136" t="s">
        <v>0</v>
      </c>
      <c r="C2" s="136"/>
      <c r="D2" s="136"/>
      <c r="E2" s="136"/>
      <c r="F2" s="136"/>
      <c r="G2" s="136"/>
      <c r="H2" s="136"/>
      <c r="I2" s="136"/>
      <c r="J2" s="136"/>
      <c r="K2" s="136"/>
      <c r="L2" s="5"/>
    </row>
    <row r="3" spans="1:15" ht="15.75" customHeight="1" x14ac:dyDescent="0.2">
      <c r="A3" s="5"/>
      <c r="B3" s="136" t="s">
        <v>1</v>
      </c>
      <c r="C3" s="136"/>
      <c r="D3" s="136"/>
      <c r="E3" s="136"/>
      <c r="F3" s="136"/>
      <c r="G3" s="136"/>
      <c r="H3" s="136"/>
      <c r="I3" s="136"/>
      <c r="J3" s="136"/>
      <c r="K3" s="136"/>
      <c r="L3" s="5"/>
    </row>
    <row r="4" spans="1:15" ht="15.75" customHeight="1" x14ac:dyDescent="0.2">
      <c r="A4" s="5"/>
      <c r="B4" s="136" t="s">
        <v>200</v>
      </c>
      <c r="C4" s="136"/>
      <c r="D4" s="136"/>
      <c r="E4" s="136"/>
      <c r="F4" s="136"/>
      <c r="G4" s="136"/>
      <c r="H4" s="136"/>
      <c r="I4" s="136"/>
      <c r="J4" s="136"/>
      <c r="K4" s="136"/>
      <c r="L4" s="5"/>
    </row>
    <row r="5" spans="1:15" ht="15.75" customHeight="1" x14ac:dyDescent="0.2">
      <c r="A5" s="5"/>
      <c r="B5" s="5"/>
      <c r="C5" s="5"/>
      <c r="D5" s="5"/>
      <c r="E5" s="5"/>
      <c r="F5" s="19"/>
      <c r="G5" s="19"/>
      <c r="H5" s="19"/>
      <c r="I5" s="19"/>
      <c r="J5" s="19"/>
      <c r="K5" s="19"/>
      <c r="L5" s="5"/>
    </row>
    <row r="6" spans="1:15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5" s="5" customFormat="1" ht="15.75" customHeight="1" x14ac:dyDescent="0.2">
      <c r="F7" s="7"/>
      <c r="G7" s="7"/>
      <c r="H7" s="7"/>
      <c r="I7" s="7"/>
      <c r="J7" s="7"/>
      <c r="K7" s="7"/>
    </row>
    <row r="8" spans="1:15" s="5" customFormat="1" ht="15.75" customHeight="1" x14ac:dyDescent="0.2">
      <c r="B8" s="150" t="s">
        <v>218</v>
      </c>
      <c r="C8" s="150"/>
      <c r="D8" s="150"/>
      <c r="E8" s="150"/>
      <c r="F8" s="150"/>
      <c r="G8" s="150"/>
      <c r="H8" s="150"/>
      <c r="I8" s="150"/>
      <c r="J8" s="150"/>
      <c r="K8" s="150"/>
    </row>
    <row r="9" spans="1:15" ht="15.75" customHeight="1" x14ac:dyDescent="0.2">
      <c r="A9" s="5"/>
      <c r="B9" s="5"/>
      <c r="C9" s="5"/>
      <c r="D9" s="5"/>
      <c r="E9" s="5"/>
      <c r="F9" s="6"/>
      <c r="G9" s="6"/>
      <c r="H9" s="6"/>
      <c r="I9" s="6"/>
      <c r="J9" s="6"/>
      <c r="K9" s="6"/>
      <c r="L9" s="5"/>
    </row>
    <row r="10" spans="1:15" ht="15.7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5" ht="15.75" customHeight="1" x14ac:dyDescent="0.2">
      <c r="A11" s="5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4" t="s">
        <v>157</v>
      </c>
      <c r="L11" s="5"/>
    </row>
    <row r="12" spans="1:15" x14ac:dyDescent="0.2">
      <c r="A12" s="5"/>
      <c r="B12" s="60"/>
      <c r="C12" s="60"/>
      <c r="D12" s="60"/>
      <c r="E12" s="61"/>
      <c r="F12" s="68" t="s">
        <v>160</v>
      </c>
      <c r="G12" s="69" t="s">
        <v>154</v>
      </c>
      <c r="H12" s="69" t="s">
        <v>165</v>
      </c>
      <c r="I12" s="63" t="s">
        <v>166</v>
      </c>
      <c r="J12" s="63" t="s">
        <v>159</v>
      </c>
      <c r="K12" s="67" t="s">
        <v>158</v>
      </c>
      <c r="L12" s="5"/>
      <c r="O12" s="59"/>
    </row>
    <row r="13" spans="1:15" ht="40.5" customHeight="1" x14ac:dyDescent="0.2">
      <c r="A13" s="5"/>
      <c r="B13" s="48">
        <v>1</v>
      </c>
      <c r="C13" s="48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/>
      <c r="G13" s="117"/>
      <c r="H13" s="43"/>
      <c r="I13" s="43"/>
      <c r="J13" s="43"/>
      <c r="K13" s="46" t="s">
        <v>107</v>
      </c>
      <c r="L13" s="5"/>
      <c r="O13" s="1">
        <f t="shared" ref="O13:O27" si="0">IF(AND(K13="Primer autor",E13&lt;&gt;""),1,0)</f>
        <v>0</v>
      </c>
    </row>
    <row r="14" spans="1:15" ht="40.5" customHeight="1" x14ac:dyDescent="0.2">
      <c r="A14" s="5"/>
      <c r="B14" s="48">
        <v>2</v>
      </c>
      <c r="C14" s="48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3"/>
      <c r="G14" s="118"/>
      <c r="H14" s="47"/>
      <c r="I14" s="47"/>
      <c r="J14" s="47"/>
      <c r="K14" s="46" t="s">
        <v>107</v>
      </c>
      <c r="L14" s="5"/>
      <c r="O14" s="1">
        <f t="shared" si="0"/>
        <v>0</v>
      </c>
    </row>
    <row r="15" spans="1:15" ht="40.5" customHeight="1" x14ac:dyDescent="0.2">
      <c r="A15" s="5"/>
      <c r="B15" s="48">
        <v>3</v>
      </c>
      <c r="C15" s="48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9"/>
      <c r="G15" s="119"/>
      <c r="H15" s="55"/>
      <c r="I15" s="55"/>
      <c r="J15" s="55"/>
      <c r="K15" s="46" t="s">
        <v>107</v>
      </c>
      <c r="L15" s="5"/>
      <c r="O15" s="1">
        <f t="shared" si="0"/>
        <v>0</v>
      </c>
    </row>
    <row r="16" spans="1:15" ht="40.5" customHeight="1" x14ac:dyDescent="0.2">
      <c r="A16" s="5"/>
      <c r="B16" s="48">
        <v>4</v>
      </c>
      <c r="C16" s="48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9"/>
      <c r="G16" s="119"/>
      <c r="H16" s="55"/>
      <c r="I16" s="55"/>
      <c r="J16" s="55"/>
      <c r="K16" s="46" t="s">
        <v>107</v>
      </c>
      <c r="L16" s="5"/>
      <c r="O16" s="1">
        <f t="shared" si="0"/>
        <v>0</v>
      </c>
    </row>
    <row r="17" spans="1:15" ht="40.5" customHeight="1" x14ac:dyDescent="0.2">
      <c r="A17" s="5"/>
      <c r="B17" s="48">
        <v>5</v>
      </c>
      <c r="C17" s="48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9"/>
      <c r="G17" s="119"/>
      <c r="H17" s="55"/>
      <c r="I17" s="55"/>
      <c r="J17" s="55"/>
      <c r="K17" s="46" t="s">
        <v>107</v>
      </c>
      <c r="L17" s="5"/>
      <c r="O17" s="1">
        <f t="shared" si="0"/>
        <v>0</v>
      </c>
    </row>
    <row r="18" spans="1:15" ht="40.5" customHeight="1" x14ac:dyDescent="0.2">
      <c r="A18" s="5"/>
      <c r="B18" s="48">
        <v>6</v>
      </c>
      <c r="C18" s="48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9"/>
      <c r="G18" s="119"/>
      <c r="H18" s="55"/>
      <c r="I18" s="55"/>
      <c r="J18" s="55"/>
      <c r="K18" s="46" t="s">
        <v>107</v>
      </c>
      <c r="L18" s="5"/>
      <c r="O18" s="1">
        <f t="shared" si="0"/>
        <v>0</v>
      </c>
    </row>
    <row r="19" spans="1:15" ht="40.5" customHeight="1" x14ac:dyDescent="0.2">
      <c r="A19" s="5"/>
      <c r="B19" s="48">
        <v>7</v>
      </c>
      <c r="C19" s="48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9"/>
      <c r="G19" s="119"/>
      <c r="H19" s="55"/>
      <c r="I19" s="55"/>
      <c r="J19" s="55"/>
      <c r="K19" s="46" t="s">
        <v>107</v>
      </c>
      <c r="L19" s="5"/>
      <c r="O19" s="1">
        <f t="shared" si="0"/>
        <v>0</v>
      </c>
    </row>
    <row r="20" spans="1:15" ht="40.5" customHeight="1" x14ac:dyDescent="0.2">
      <c r="A20" s="5"/>
      <c r="B20" s="48">
        <v>8</v>
      </c>
      <c r="C20" s="48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9"/>
      <c r="G20" s="119"/>
      <c r="H20" s="55"/>
      <c r="I20" s="55"/>
      <c r="J20" s="55"/>
      <c r="K20" s="46" t="s">
        <v>107</v>
      </c>
      <c r="L20" s="5"/>
      <c r="O20" s="1">
        <f t="shared" si="0"/>
        <v>0</v>
      </c>
    </row>
    <row r="21" spans="1:15" ht="40.5" customHeight="1" x14ac:dyDescent="0.2">
      <c r="A21" s="5"/>
      <c r="B21" s="48">
        <v>9</v>
      </c>
      <c r="C21" s="48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9"/>
      <c r="G21" s="119"/>
      <c r="H21" s="55"/>
      <c r="I21" s="55"/>
      <c r="J21" s="55"/>
      <c r="K21" s="46" t="s">
        <v>107</v>
      </c>
      <c r="L21" s="5"/>
    </row>
    <row r="22" spans="1:15" ht="40.5" customHeight="1" x14ac:dyDescent="0.2">
      <c r="A22" s="5"/>
      <c r="B22" s="48">
        <v>10</v>
      </c>
      <c r="C22" s="48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9"/>
      <c r="G22" s="119"/>
      <c r="H22" s="55"/>
      <c r="I22" s="55"/>
      <c r="J22" s="55"/>
      <c r="K22" s="46" t="s">
        <v>107</v>
      </c>
      <c r="L22" s="5"/>
    </row>
    <row r="23" spans="1:15" ht="40.5" customHeight="1" x14ac:dyDescent="0.2">
      <c r="A23" s="5"/>
      <c r="B23" s="48">
        <v>11</v>
      </c>
      <c r="C23" s="48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9"/>
      <c r="G23" s="119"/>
      <c r="H23" s="55"/>
      <c r="I23" s="55"/>
      <c r="J23" s="55"/>
      <c r="K23" s="46" t="s">
        <v>107</v>
      </c>
      <c r="L23" s="5"/>
    </row>
    <row r="24" spans="1:15" ht="40.5" customHeight="1" x14ac:dyDescent="0.2">
      <c r="A24" s="5"/>
      <c r="B24" s="48">
        <v>12</v>
      </c>
      <c r="C24" s="48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9"/>
      <c r="G24" s="119"/>
      <c r="H24" s="55"/>
      <c r="I24" s="55"/>
      <c r="J24" s="55"/>
      <c r="K24" s="46" t="s">
        <v>107</v>
      </c>
      <c r="L24" s="5"/>
    </row>
    <row r="25" spans="1:15" ht="40.5" customHeight="1" x14ac:dyDescent="0.2">
      <c r="A25" s="5"/>
      <c r="B25" s="48">
        <v>13</v>
      </c>
      <c r="C25" s="48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9"/>
      <c r="G25" s="119"/>
      <c r="H25" s="55"/>
      <c r="I25" s="55"/>
      <c r="J25" s="55"/>
      <c r="K25" s="46" t="s">
        <v>107</v>
      </c>
      <c r="L25" s="5"/>
    </row>
    <row r="26" spans="1:15" ht="40.5" customHeight="1" x14ac:dyDescent="0.2">
      <c r="A26" s="5"/>
      <c r="B26" s="48">
        <v>14</v>
      </c>
      <c r="C26" s="48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9"/>
      <c r="G26" s="119"/>
      <c r="H26" s="55"/>
      <c r="I26" s="55"/>
      <c r="J26" s="55"/>
      <c r="K26" s="46" t="s">
        <v>107</v>
      </c>
      <c r="L26" s="5"/>
    </row>
    <row r="27" spans="1:15" ht="40.5" customHeight="1" x14ac:dyDescent="0.2">
      <c r="A27" s="5"/>
      <c r="B27" s="48">
        <v>15</v>
      </c>
      <c r="C27" s="48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9"/>
      <c r="G27" s="119"/>
      <c r="H27" s="55"/>
      <c r="I27" s="55"/>
      <c r="J27" s="55"/>
      <c r="K27" s="46" t="s">
        <v>107</v>
      </c>
      <c r="L27" s="5"/>
      <c r="O27" s="1">
        <f t="shared" si="0"/>
        <v>0</v>
      </c>
    </row>
    <row r="28" spans="1:15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5" ht="13.5" thickBo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5" s="2" customFormat="1" ht="15.75" x14ac:dyDescent="0.2">
      <c r="A30" s="19"/>
      <c r="B30" s="19"/>
      <c r="C30" s="19"/>
      <c r="D30" s="19"/>
      <c r="E30" s="160" t="s">
        <v>193</v>
      </c>
      <c r="F30" s="161"/>
      <c r="G30" s="161"/>
      <c r="H30" s="161"/>
      <c r="I30" s="161"/>
      <c r="J30" s="161"/>
      <c r="K30" s="162"/>
      <c r="L30" s="19"/>
      <c r="M30" s="1"/>
    </row>
    <row r="31" spans="1:15" s="2" customFormat="1" ht="15.75" customHeight="1" x14ac:dyDescent="0.2">
      <c r="A31" s="19"/>
      <c r="B31" s="19"/>
      <c r="C31" s="19"/>
      <c r="D31" s="19"/>
      <c r="E31" s="105" t="s">
        <v>184</v>
      </c>
      <c r="F31" s="106"/>
      <c r="G31" s="106"/>
      <c r="H31" s="106"/>
      <c r="I31" s="106"/>
      <c r="J31" s="106"/>
      <c r="K31" s="107"/>
      <c r="L31" s="19"/>
      <c r="M31" s="1"/>
    </row>
    <row r="32" spans="1:15" s="2" customFormat="1" ht="15" customHeight="1" x14ac:dyDescent="0.2">
      <c r="A32" s="19"/>
      <c r="B32" s="19"/>
      <c r="C32" s="19"/>
      <c r="D32" s="19"/>
      <c r="E32" s="108" t="s">
        <v>191</v>
      </c>
      <c r="F32" s="109"/>
      <c r="G32" s="109"/>
      <c r="H32" s="109"/>
      <c r="I32" s="109"/>
      <c r="J32" s="109"/>
      <c r="K32" s="110"/>
      <c r="L32" s="19"/>
      <c r="M32" s="1"/>
    </row>
    <row r="33" spans="1:13" s="2" customFormat="1" ht="15.75" x14ac:dyDescent="0.2">
      <c r="A33" s="19"/>
      <c r="B33" s="19"/>
      <c r="C33" s="19"/>
      <c r="D33" s="19"/>
      <c r="E33" s="166" t="s">
        <v>185</v>
      </c>
      <c r="F33" s="167"/>
      <c r="G33" s="167"/>
      <c r="H33" s="167"/>
      <c r="I33" s="167"/>
      <c r="J33" s="167"/>
      <c r="K33" s="168"/>
      <c r="L33" s="19"/>
      <c r="M33" s="1"/>
    </row>
    <row r="34" spans="1:13" s="2" customFormat="1" ht="15.75" x14ac:dyDescent="0.2">
      <c r="A34" s="19"/>
      <c r="B34" s="19"/>
      <c r="C34" s="19"/>
      <c r="D34" s="19"/>
      <c r="E34" s="166" t="s">
        <v>190</v>
      </c>
      <c r="F34" s="167"/>
      <c r="G34" s="167"/>
      <c r="H34" s="167"/>
      <c r="I34" s="167"/>
      <c r="J34" s="167"/>
      <c r="K34" s="168"/>
      <c r="L34" s="19"/>
      <c r="M34" s="1"/>
    </row>
    <row r="35" spans="1:13" s="2" customFormat="1" ht="15.75" x14ac:dyDescent="0.2">
      <c r="A35" s="19"/>
      <c r="B35" s="19"/>
      <c r="C35" s="19"/>
      <c r="D35" s="19"/>
      <c r="E35" s="166" t="s">
        <v>201</v>
      </c>
      <c r="F35" s="167"/>
      <c r="G35" s="167"/>
      <c r="H35" s="167"/>
      <c r="I35" s="167"/>
      <c r="J35" s="167"/>
      <c r="K35" s="168"/>
      <c r="L35" s="19"/>
      <c r="M35" s="1"/>
    </row>
    <row r="36" spans="1:13" s="2" customFormat="1" ht="15.75" x14ac:dyDescent="0.2">
      <c r="A36" s="19"/>
      <c r="B36" s="19"/>
      <c r="C36" s="19"/>
      <c r="D36" s="19"/>
      <c r="E36" s="166" t="s">
        <v>181</v>
      </c>
      <c r="F36" s="167"/>
      <c r="G36" s="167"/>
      <c r="H36" s="167"/>
      <c r="I36" s="167"/>
      <c r="J36" s="167"/>
      <c r="K36" s="168"/>
      <c r="L36" s="19"/>
      <c r="M36" s="1"/>
    </row>
    <row r="37" spans="1:13" s="2" customFormat="1" ht="15.75" x14ac:dyDescent="0.2">
      <c r="A37" s="19"/>
      <c r="B37" s="19"/>
      <c r="C37" s="19"/>
      <c r="D37" s="19"/>
      <c r="E37" s="166" t="s">
        <v>189</v>
      </c>
      <c r="F37" s="167"/>
      <c r="G37" s="167"/>
      <c r="H37" s="167"/>
      <c r="I37" s="167"/>
      <c r="J37" s="167"/>
      <c r="K37" s="168"/>
      <c r="L37" s="19"/>
      <c r="M37" s="1"/>
    </row>
    <row r="38" spans="1:13" s="2" customFormat="1" ht="15.75" thickBot="1" x14ac:dyDescent="0.25">
      <c r="A38" s="19"/>
      <c r="B38" s="19"/>
      <c r="C38" s="19"/>
      <c r="D38" s="19"/>
      <c r="E38" s="101"/>
      <c r="F38" s="102"/>
      <c r="G38" s="102"/>
      <c r="H38" s="102"/>
      <c r="I38" s="102"/>
      <c r="J38" s="102"/>
      <c r="K38" s="103"/>
      <c r="L38" s="19"/>
      <c r="M38" s="1"/>
    </row>
    <row r="39" spans="1:13" s="2" customFormat="1" ht="15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"/>
    </row>
    <row r="40" spans="1:13" s="2" customFormat="1" ht="15" x14ac:dyDescent="0.2"/>
    <row r="41" spans="1:13" s="2" customFormat="1" ht="15" x14ac:dyDescent="0.2"/>
    <row r="42" spans="1:13" s="2" customFormat="1" ht="15" x14ac:dyDescent="0.2"/>
    <row r="43" spans="1:13" s="2" customFormat="1" ht="15" x14ac:dyDescent="0.2"/>
    <row r="44" spans="1:13" s="2" customFormat="1" ht="15" x14ac:dyDescent="0.2"/>
    <row r="45" spans="1:13" s="2" customFormat="1" ht="15" x14ac:dyDescent="0.2"/>
    <row r="46" spans="1:13" s="2" customFormat="1" ht="15" x14ac:dyDescent="0.2"/>
    <row r="47" spans="1:13" s="2" customFormat="1" ht="15" x14ac:dyDescent="0.2"/>
    <row r="48" spans="1:13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  <row r="137" s="2" customFormat="1" ht="15" x14ac:dyDescent="0.2"/>
    <row r="138" s="2" customFormat="1" ht="15" x14ac:dyDescent="0.2"/>
    <row r="139" s="2" customFormat="1" ht="15" x14ac:dyDescent="0.2"/>
  </sheetData>
  <sheetProtection algorithmName="SHA-512" hashValue="WJHkIWPtfjrvmu6iEpevLpvjwMJmLSyyAPjVvpBfGJqyWNaq3DWVAamBi/eh12R5I9tKwdU/OZ61+ke6F7YSmA==" saltValue="f97XruNH1iMhRaeFi1h05w==" spinCount="100000" sheet="1" objects="1" scenarios="1"/>
  <mergeCells count="11">
    <mergeCell ref="B2:K2"/>
    <mergeCell ref="E30:K30"/>
    <mergeCell ref="B8:K8"/>
    <mergeCell ref="B4:K4"/>
    <mergeCell ref="B3:K3"/>
    <mergeCell ref="E6:L6"/>
    <mergeCell ref="E36:K36"/>
    <mergeCell ref="E37:K37"/>
    <mergeCell ref="E33:K33"/>
    <mergeCell ref="E34:K34"/>
    <mergeCell ref="E35:K35"/>
  </mergeCells>
  <dataValidations count="1">
    <dataValidation type="list" allowBlank="1" showInputMessage="1" showErrorMessage="1" sqref="K28:K29" xr:uid="{CACB4123-AD1F-4D6E-8A3B-3B85B1AAC981}">
      <formula1>#REF!</formula1>
    </dataValidation>
  </dataValidations>
  <pageMargins left="0.31496062992125984" right="0.31496062992125984" top="0.35433070866141736" bottom="0.35433070866141736" header="0.31496062992125984" footer="0.31496062992125984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3FC1B9-2712-4C2C-A87F-EFD0B203C042}">
          <x14:formula1>
            <xm:f>'Lista Selección'!$B$51:$B$54</xm:f>
          </x14:formula1>
          <xm:sqref>K13:K27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F105C-A236-4363-84F5-04CC2C574A84}">
  <sheetPr codeName="Hoja6"/>
  <dimension ref="A1:M142"/>
  <sheetViews>
    <sheetView topLeftCell="A10" zoomScale="90" zoomScaleNormal="90" workbookViewId="0">
      <selection activeCell="C9" sqref="C1:D1048576"/>
    </sheetView>
  </sheetViews>
  <sheetFormatPr baseColWidth="10" defaultRowHeight="12.75" x14ac:dyDescent="0.2"/>
  <cols>
    <col min="1" max="1" width="2.7109375" style="1" customWidth="1"/>
    <col min="2" max="2" width="3.7109375" style="1" customWidth="1"/>
    <col min="3" max="4" width="10.140625" style="1" hidden="1" customWidth="1"/>
    <col min="5" max="5" width="13.140625" style="1" customWidth="1"/>
    <col min="6" max="6" width="50.5703125" style="1" customWidth="1"/>
    <col min="7" max="7" width="25.28515625" style="1" customWidth="1"/>
    <col min="8" max="8" width="40" style="1" customWidth="1"/>
    <col min="9" max="9" width="34.140625" style="1" customWidth="1"/>
    <col min="10" max="10" width="24.140625" style="1" customWidth="1"/>
    <col min="11" max="11" width="23.42578125" style="1" customWidth="1"/>
    <col min="12" max="12" width="3.42578125" style="1" customWidth="1"/>
    <col min="13" max="16384" width="11.42578125" style="1"/>
  </cols>
  <sheetData>
    <row r="1" spans="1:13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3" ht="15.75" customHeight="1" x14ac:dyDescent="0.2">
      <c r="A2" s="5"/>
      <c r="B2" s="5"/>
      <c r="C2" s="5"/>
      <c r="D2" s="5"/>
      <c r="E2" s="136" t="s">
        <v>0</v>
      </c>
      <c r="F2" s="136"/>
      <c r="G2" s="136"/>
      <c r="H2" s="136"/>
      <c r="I2" s="136"/>
      <c r="J2" s="136"/>
      <c r="K2" s="136"/>
      <c r="L2" s="5"/>
    </row>
    <row r="3" spans="1:13" ht="15.75" customHeight="1" x14ac:dyDescent="0.2">
      <c r="A3" s="5"/>
      <c r="B3" s="5"/>
      <c r="C3" s="5"/>
      <c r="D3" s="5"/>
      <c r="E3" s="136" t="s">
        <v>1</v>
      </c>
      <c r="F3" s="136"/>
      <c r="G3" s="136"/>
      <c r="H3" s="136"/>
      <c r="I3" s="136"/>
      <c r="J3" s="136"/>
      <c r="K3" s="136"/>
      <c r="L3" s="5"/>
    </row>
    <row r="4" spans="1:13" ht="15.75" customHeight="1" x14ac:dyDescent="0.2">
      <c r="A4" s="5"/>
      <c r="B4" s="5"/>
      <c r="C4" s="5"/>
      <c r="D4" s="5"/>
      <c r="E4" s="136" t="s">
        <v>200</v>
      </c>
      <c r="F4" s="136"/>
      <c r="G4" s="136"/>
      <c r="H4" s="136"/>
      <c r="I4" s="136"/>
      <c r="J4" s="136"/>
      <c r="K4" s="136"/>
      <c r="L4" s="5"/>
    </row>
    <row r="5" spans="1:13" ht="15.75" customHeight="1" x14ac:dyDescent="0.2">
      <c r="A5" s="5"/>
      <c r="B5" s="5"/>
      <c r="C5" s="5"/>
      <c r="D5" s="5"/>
      <c r="E5" s="5"/>
      <c r="F5" s="19"/>
      <c r="G5" s="19"/>
      <c r="H5" s="19"/>
      <c r="I5" s="19"/>
      <c r="J5" s="19"/>
      <c r="K5" s="19"/>
      <c r="L5" s="5"/>
    </row>
    <row r="6" spans="1:13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3" s="5" customFormat="1" ht="15.75" customHeight="1" x14ac:dyDescent="0.2">
      <c r="F7" s="7"/>
      <c r="G7" s="7"/>
      <c r="H7" s="7"/>
      <c r="I7" s="7"/>
      <c r="J7" s="7"/>
      <c r="K7" s="7"/>
    </row>
    <row r="8" spans="1:13" s="5" customFormat="1" ht="18" customHeight="1" x14ac:dyDescent="0.2">
      <c r="B8" s="150" t="s">
        <v>217</v>
      </c>
      <c r="C8" s="150"/>
      <c r="D8" s="150"/>
      <c r="E8" s="150"/>
      <c r="F8" s="150"/>
      <c r="G8" s="150"/>
      <c r="H8" s="150"/>
      <c r="I8" s="150"/>
      <c r="J8" s="150"/>
      <c r="K8" s="150"/>
    </row>
    <row r="9" spans="1:13" ht="15.75" customHeight="1" x14ac:dyDescent="0.2">
      <c r="A9" s="5"/>
      <c r="B9" s="5"/>
      <c r="C9" s="5"/>
      <c r="D9" s="5"/>
      <c r="E9" s="5"/>
      <c r="F9" s="7"/>
      <c r="G9" s="7"/>
      <c r="H9" s="7"/>
      <c r="I9" s="7"/>
      <c r="J9" s="7"/>
      <c r="K9" s="7"/>
      <c r="L9" s="5"/>
    </row>
    <row r="10" spans="1:13" ht="17.25" customHeight="1" x14ac:dyDescent="0.2">
      <c r="A10" s="5"/>
      <c r="B10" s="5"/>
      <c r="C10" s="5"/>
      <c r="D10" s="5"/>
      <c r="E10" s="5"/>
      <c r="F10" s="51"/>
      <c r="G10" s="5"/>
      <c r="H10" s="5"/>
      <c r="I10" s="5"/>
      <c r="J10" s="5"/>
      <c r="K10" s="5"/>
      <c r="L10" s="5"/>
    </row>
    <row r="11" spans="1:13" ht="17.25" customHeight="1" x14ac:dyDescent="0.2">
      <c r="A11" s="5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4" t="s">
        <v>157</v>
      </c>
      <c r="L11" s="5"/>
    </row>
    <row r="12" spans="1:13" x14ac:dyDescent="0.2">
      <c r="A12" s="5"/>
      <c r="B12" s="60"/>
      <c r="C12" s="60"/>
      <c r="D12" s="60"/>
      <c r="E12" s="61"/>
      <c r="F12" s="89" t="s">
        <v>172</v>
      </c>
      <c r="G12" s="90" t="s">
        <v>171</v>
      </c>
      <c r="H12" s="90" t="s">
        <v>202</v>
      </c>
      <c r="I12" s="89" t="s">
        <v>174</v>
      </c>
      <c r="J12" s="89" t="s">
        <v>159</v>
      </c>
      <c r="K12" s="87" t="s">
        <v>173</v>
      </c>
      <c r="L12" s="5"/>
    </row>
    <row r="13" spans="1:13" ht="40.5" customHeight="1" x14ac:dyDescent="0.2">
      <c r="A13" s="5"/>
      <c r="B13" s="48">
        <v>1</v>
      </c>
      <c r="C13" s="48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/>
      <c r="G13" s="117"/>
      <c r="H13" s="46"/>
      <c r="I13" s="46"/>
      <c r="J13" s="120"/>
      <c r="K13" s="46" t="s">
        <v>120</v>
      </c>
      <c r="L13" s="5"/>
    </row>
    <row r="14" spans="1:13" ht="40.5" customHeight="1" x14ac:dyDescent="0.2">
      <c r="A14" s="5"/>
      <c r="B14" s="48">
        <v>2</v>
      </c>
      <c r="C14" s="48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7"/>
      <c r="G14" s="118"/>
      <c r="H14" s="56"/>
      <c r="I14" s="46"/>
      <c r="J14" s="120"/>
      <c r="K14" s="46" t="s">
        <v>120</v>
      </c>
      <c r="L14" s="5"/>
    </row>
    <row r="15" spans="1:13" ht="40.5" customHeight="1" x14ac:dyDescent="0.2">
      <c r="A15" s="5"/>
      <c r="B15" s="48">
        <v>3</v>
      </c>
      <c r="C15" s="48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7"/>
      <c r="G15" s="118"/>
      <c r="H15" s="56"/>
      <c r="I15" s="46"/>
      <c r="J15" s="120"/>
      <c r="K15" s="46" t="s">
        <v>120</v>
      </c>
      <c r="L15" s="5"/>
    </row>
    <row r="16" spans="1:13" ht="40.5" customHeight="1" x14ac:dyDescent="0.2">
      <c r="A16" s="5"/>
      <c r="B16" s="48">
        <v>4</v>
      </c>
      <c r="C16" s="48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7"/>
      <c r="G16" s="118"/>
      <c r="H16" s="56"/>
      <c r="I16" s="46"/>
      <c r="J16" s="120"/>
      <c r="K16" s="46" t="s">
        <v>120</v>
      </c>
      <c r="L16" s="5"/>
    </row>
    <row r="17" spans="1:12" ht="40.5" customHeight="1" x14ac:dyDescent="0.2">
      <c r="A17" s="5"/>
      <c r="B17" s="48">
        <v>5</v>
      </c>
      <c r="C17" s="48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7"/>
      <c r="G17" s="118"/>
      <c r="H17" s="56"/>
      <c r="I17" s="46"/>
      <c r="J17" s="120"/>
      <c r="K17" s="46" t="s">
        <v>120</v>
      </c>
      <c r="L17" s="5"/>
    </row>
    <row r="18" spans="1:12" ht="40.5" customHeight="1" x14ac:dyDescent="0.2">
      <c r="A18" s="5"/>
      <c r="B18" s="48">
        <v>6</v>
      </c>
      <c r="C18" s="48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7"/>
      <c r="G18" s="118"/>
      <c r="H18" s="56"/>
      <c r="I18" s="46"/>
      <c r="J18" s="120"/>
      <c r="K18" s="46" t="s">
        <v>120</v>
      </c>
      <c r="L18" s="5"/>
    </row>
    <row r="19" spans="1:12" ht="40.5" customHeight="1" x14ac:dyDescent="0.2">
      <c r="A19" s="5"/>
      <c r="B19" s="48">
        <v>7</v>
      </c>
      <c r="C19" s="48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7"/>
      <c r="G19" s="118"/>
      <c r="H19" s="56"/>
      <c r="I19" s="46"/>
      <c r="J19" s="120"/>
      <c r="K19" s="46" t="s">
        <v>120</v>
      </c>
      <c r="L19" s="5"/>
    </row>
    <row r="20" spans="1:12" ht="40.5" customHeight="1" x14ac:dyDescent="0.2">
      <c r="A20" s="5"/>
      <c r="B20" s="48">
        <v>8</v>
      </c>
      <c r="C20" s="48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7"/>
      <c r="G20" s="118"/>
      <c r="H20" s="56"/>
      <c r="I20" s="46"/>
      <c r="J20" s="120"/>
      <c r="K20" s="46" t="s">
        <v>120</v>
      </c>
      <c r="L20" s="5"/>
    </row>
    <row r="21" spans="1:12" ht="40.5" customHeight="1" x14ac:dyDescent="0.2">
      <c r="A21" s="5"/>
      <c r="B21" s="48">
        <v>9</v>
      </c>
      <c r="C21" s="48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7"/>
      <c r="G21" s="118"/>
      <c r="H21" s="56"/>
      <c r="I21" s="46"/>
      <c r="J21" s="120"/>
      <c r="K21" s="46" t="s">
        <v>120</v>
      </c>
      <c r="L21" s="5"/>
    </row>
    <row r="22" spans="1:12" ht="40.5" customHeight="1" x14ac:dyDescent="0.2">
      <c r="A22" s="5"/>
      <c r="B22" s="48">
        <v>10</v>
      </c>
      <c r="C22" s="48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7"/>
      <c r="G22" s="118"/>
      <c r="H22" s="56"/>
      <c r="I22" s="46"/>
      <c r="J22" s="120"/>
      <c r="K22" s="46" t="s">
        <v>120</v>
      </c>
      <c r="L22" s="5"/>
    </row>
    <row r="23" spans="1:12" ht="40.5" customHeight="1" x14ac:dyDescent="0.2">
      <c r="A23" s="5"/>
      <c r="B23" s="48">
        <v>11</v>
      </c>
      <c r="C23" s="48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7"/>
      <c r="G23" s="118"/>
      <c r="H23" s="56"/>
      <c r="I23" s="46"/>
      <c r="J23" s="120"/>
      <c r="K23" s="46" t="s">
        <v>120</v>
      </c>
      <c r="L23" s="5"/>
    </row>
    <row r="24" spans="1:12" ht="40.5" customHeight="1" x14ac:dyDescent="0.2">
      <c r="A24" s="5"/>
      <c r="B24" s="48">
        <v>12</v>
      </c>
      <c r="C24" s="48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7"/>
      <c r="G24" s="118"/>
      <c r="H24" s="56"/>
      <c r="I24" s="46"/>
      <c r="J24" s="120"/>
      <c r="K24" s="46" t="s">
        <v>120</v>
      </c>
      <c r="L24" s="5"/>
    </row>
    <row r="25" spans="1:12" ht="40.5" customHeight="1" x14ac:dyDescent="0.2">
      <c r="A25" s="5"/>
      <c r="B25" s="48">
        <v>13</v>
      </c>
      <c r="C25" s="48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7"/>
      <c r="G25" s="118"/>
      <c r="H25" s="56"/>
      <c r="I25" s="46"/>
      <c r="J25" s="120"/>
      <c r="K25" s="46" t="s">
        <v>120</v>
      </c>
      <c r="L25" s="5"/>
    </row>
    <row r="26" spans="1:12" ht="40.5" customHeight="1" x14ac:dyDescent="0.2">
      <c r="A26" s="5"/>
      <c r="B26" s="48">
        <v>14</v>
      </c>
      <c r="C26" s="48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7"/>
      <c r="G26" s="118"/>
      <c r="H26" s="56"/>
      <c r="I26" s="46"/>
      <c r="J26" s="120"/>
      <c r="K26" s="46" t="s">
        <v>120</v>
      </c>
      <c r="L26" s="5"/>
    </row>
    <row r="27" spans="1:12" ht="40.5" customHeight="1" x14ac:dyDescent="0.2">
      <c r="A27" s="5"/>
      <c r="B27" s="48">
        <v>15</v>
      </c>
      <c r="C27" s="48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7"/>
      <c r="G27" s="118"/>
      <c r="H27" s="56"/>
      <c r="I27" s="46"/>
      <c r="J27" s="120"/>
      <c r="K27" s="46" t="s">
        <v>120</v>
      </c>
      <c r="L27" s="5"/>
    </row>
    <row r="28" spans="1:12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1:12" x14ac:dyDescent="0.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s="2" customFormat="1" ht="15.75" thickBot="1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2" s="2" customFormat="1" ht="15.75" x14ac:dyDescent="0.2">
      <c r="A31" s="19"/>
      <c r="B31" s="19"/>
      <c r="C31" s="19"/>
      <c r="D31" s="19"/>
      <c r="E31" s="160" t="s">
        <v>194</v>
      </c>
      <c r="F31" s="161"/>
      <c r="G31" s="161"/>
      <c r="H31" s="161"/>
      <c r="I31" s="161"/>
      <c r="J31" s="161"/>
      <c r="K31" s="162"/>
      <c r="L31" s="19"/>
    </row>
    <row r="32" spans="1:12" s="2" customFormat="1" ht="15.75" customHeight="1" x14ac:dyDescent="0.2">
      <c r="A32" s="19"/>
      <c r="B32" s="19"/>
      <c r="C32" s="19"/>
      <c r="D32" s="19"/>
      <c r="E32" s="163" t="s">
        <v>184</v>
      </c>
      <c r="F32" s="164"/>
      <c r="G32" s="164"/>
      <c r="H32" s="164"/>
      <c r="I32" s="164"/>
      <c r="J32" s="164"/>
      <c r="K32" s="165"/>
      <c r="L32" s="19"/>
    </row>
    <row r="33" spans="1:12" s="2" customFormat="1" ht="15.75" customHeight="1" x14ac:dyDescent="0.2">
      <c r="A33" s="19"/>
      <c r="B33" s="19"/>
      <c r="C33" s="19"/>
      <c r="D33" s="19"/>
      <c r="E33" s="166" t="s">
        <v>198</v>
      </c>
      <c r="F33" s="167"/>
      <c r="G33" s="167"/>
      <c r="H33" s="167"/>
      <c r="I33" s="167"/>
      <c r="J33" s="167"/>
      <c r="K33" s="168"/>
      <c r="L33" s="19"/>
    </row>
    <row r="34" spans="1:12" ht="15" customHeight="1" x14ac:dyDescent="0.2">
      <c r="A34" s="5"/>
      <c r="B34" s="5"/>
      <c r="C34" s="5"/>
      <c r="D34" s="5"/>
      <c r="E34" s="166" t="s">
        <v>199</v>
      </c>
      <c r="F34" s="167"/>
      <c r="G34" s="167"/>
      <c r="H34" s="167"/>
      <c r="I34" s="167"/>
      <c r="J34" s="167"/>
      <c r="K34" s="168"/>
      <c r="L34" s="5"/>
    </row>
    <row r="35" spans="1:12" s="111" customFormat="1" ht="15.75" customHeight="1" x14ac:dyDescent="0.2">
      <c r="A35" s="52"/>
      <c r="B35" s="52"/>
      <c r="C35" s="52"/>
      <c r="D35" s="52"/>
      <c r="E35" s="169" t="s">
        <v>203</v>
      </c>
      <c r="F35" s="170"/>
      <c r="G35" s="170"/>
      <c r="H35" s="170"/>
      <c r="I35" s="170"/>
      <c r="J35" s="170"/>
      <c r="K35" s="171"/>
      <c r="L35" s="52"/>
    </row>
    <row r="36" spans="1:12" s="2" customFormat="1" ht="29.25" customHeight="1" x14ac:dyDescent="0.2">
      <c r="A36" s="19"/>
      <c r="B36" s="19"/>
      <c r="C36" s="19"/>
      <c r="D36" s="19"/>
      <c r="E36" s="169" t="s">
        <v>204</v>
      </c>
      <c r="F36" s="170"/>
      <c r="G36" s="170"/>
      <c r="H36" s="170"/>
      <c r="I36" s="170"/>
      <c r="J36" s="170"/>
      <c r="K36" s="171"/>
      <c r="L36" s="19"/>
    </row>
    <row r="37" spans="1:12" s="2" customFormat="1" ht="15.75" customHeight="1" x14ac:dyDescent="0.2">
      <c r="A37" s="19"/>
      <c r="B37" s="19"/>
      <c r="C37" s="19"/>
      <c r="D37" s="19"/>
      <c r="E37" s="166" t="s">
        <v>181</v>
      </c>
      <c r="F37" s="167"/>
      <c r="G37" s="167"/>
      <c r="H37" s="167"/>
      <c r="I37" s="167"/>
      <c r="J37" s="167"/>
      <c r="K37" s="168"/>
      <c r="L37" s="19"/>
    </row>
    <row r="38" spans="1:12" s="2" customFormat="1" ht="32.25" customHeight="1" x14ac:dyDescent="0.2">
      <c r="A38" s="19"/>
      <c r="B38" s="19"/>
      <c r="C38" s="19"/>
      <c r="D38" s="19"/>
      <c r="E38" s="169" t="s">
        <v>205</v>
      </c>
      <c r="F38" s="170"/>
      <c r="G38" s="170"/>
      <c r="H38" s="170"/>
      <c r="I38" s="170"/>
      <c r="J38" s="170"/>
      <c r="K38" s="171"/>
      <c r="L38" s="19"/>
    </row>
    <row r="39" spans="1:12" s="2" customFormat="1" ht="15.75" thickBot="1" x14ac:dyDescent="0.25">
      <c r="A39" s="19"/>
      <c r="B39" s="19"/>
      <c r="C39" s="19"/>
      <c r="D39" s="19"/>
      <c r="E39" s="101"/>
      <c r="F39" s="102"/>
      <c r="G39" s="102"/>
      <c r="H39" s="102"/>
      <c r="I39" s="102"/>
      <c r="J39" s="102"/>
      <c r="K39" s="103"/>
      <c r="L39" s="19"/>
    </row>
    <row r="40" spans="1:12" s="2" customFormat="1" ht="15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s="2" customFormat="1" ht="15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</row>
    <row r="42" spans="1:12" s="2" customFormat="1" ht="15" x14ac:dyDescent="0.2"/>
    <row r="43" spans="1:12" s="2" customFormat="1" ht="15" x14ac:dyDescent="0.2"/>
    <row r="44" spans="1:12" s="2" customFormat="1" ht="15" x14ac:dyDescent="0.2"/>
    <row r="45" spans="1:12" s="2" customFormat="1" ht="15" x14ac:dyDescent="0.2"/>
    <row r="46" spans="1:12" s="2" customFormat="1" ht="15" x14ac:dyDescent="0.2"/>
    <row r="47" spans="1:12" s="2" customFormat="1" ht="15" x14ac:dyDescent="0.2"/>
    <row r="48" spans="1:12" s="2" customFormat="1" ht="15" x14ac:dyDescent="0.2"/>
    <row r="49" s="2" customFormat="1" ht="15" x14ac:dyDescent="0.2"/>
    <row r="50" s="2" customFormat="1" ht="15" x14ac:dyDescent="0.2"/>
    <row r="51" s="2" customFormat="1" ht="15" x14ac:dyDescent="0.2"/>
    <row r="52" s="2" customFormat="1" ht="15" x14ac:dyDescent="0.2"/>
    <row r="53" s="2" customFormat="1" ht="15" x14ac:dyDescent="0.2"/>
    <row r="54" s="2" customFormat="1" ht="15" x14ac:dyDescent="0.2"/>
    <row r="55" s="2" customFormat="1" ht="15" x14ac:dyDescent="0.2"/>
    <row r="56" s="2" customFormat="1" ht="15" x14ac:dyDescent="0.2"/>
    <row r="57" s="2" customFormat="1" ht="15" x14ac:dyDescent="0.2"/>
    <row r="58" s="2" customFormat="1" ht="15" x14ac:dyDescent="0.2"/>
    <row r="59" s="2" customFormat="1" ht="15" x14ac:dyDescent="0.2"/>
    <row r="60" s="2" customFormat="1" ht="15" x14ac:dyDescent="0.2"/>
    <row r="61" s="2" customFormat="1" ht="15" x14ac:dyDescent="0.2"/>
    <row r="62" s="2" customFormat="1" ht="15" x14ac:dyDescent="0.2"/>
    <row r="63" s="2" customFormat="1" ht="15" x14ac:dyDescent="0.2"/>
    <row r="64" s="2" customFormat="1" ht="15" x14ac:dyDescent="0.2"/>
    <row r="65" s="2" customFormat="1" ht="15" x14ac:dyDescent="0.2"/>
    <row r="66" s="2" customFormat="1" ht="15" x14ac:dyDescent="0.2"/>
    <row r="67" s="2" customFormat="1" ht="15" x14ac:dyDescent="0.2"/>
    <row r="68" s="2" customFormat="1" ht="15" x14ac:dyDescent="0.2"/>
    <row r="69" s="2" customFormat="1" ht="15" x14ac:dyDescent="0.2"/>
    <row r="70" s="2" customFormat="1" ht="15" x14ac:dyDescent="0.2"/>
    <row r="71" s="2" customFormat="1" ht="15" x14ac:dyDescent="0.2"/>
    <row r="72" s="2" customFormat="1" ht="15" x14ac:dyDescent="0.2"/>
    <row r="73" s="2" customFormat="1" ht="15" x14ac:dyDescent="0.2"/>
    <row r="74" s="2" customFormat="1" ht="15" x14ac:dyDescent="0.2"/>
    <row r="75" s="2" customFormat="1" ht="15" x14ac:dyDescent="0.2"/>
    <row r="76" s="2" customFormat="1" ht="15" x14ac:dyDescent="0.2"/>
    <row r="77" s="2" customFormat="1" ht="15" x14ac:dyDescent="0.2"/>
    <row r="78" s="2" customFormat="1" ht="15" x14ac:dyDescent="0.2"/>
    <row r="79" s="2" customFormat="1" ht="15" x14ac:dyDescent="0.2"/>
    <row r="80" s="2" customFormat="1" ht="15" x14ac:dyDescent="0.2"/>
    <row r="81" s="2" customFormat="1" ht="15" x14ac:dyDescent="0.2"/>
    <row r="82" s="2" customFormat="1" ht="15" x14ac:dyDescent="0.2"/>
    <row r="83" s="2" customFormat="1" ht="15" x14ac:dyDescent="0.2"/>
    <row r="84" s="2" customFormat="1" ht="15" x14ac:dyDescent="0.2"/>
    <row r="85" s="2" customFormat="1" ht="15" x14ac:dyDescent="0.2"/>
    <row r="86" s="2" customFormat="1" ht="15" x14ac:dyDescent="0.2"/>
    <row r="87" s="2" customFormat="1" ht="15" x14ac:dyDescent="0.2"/>
    <row r="88" s="2" customFormat="1" ht="15" x14ac:dyDescent="0.2"/>
    <row r="89" s="2" customFormat="1" ht="15" x14ac:dyDescent="0.2"/>
    <row r="90" s="2" customFormat="1" ht="15" x14ac:dyDescent="0.2"/>
    <row r="91" s="2" customFormat="1" ht="15" x14ac:dyDescent="0.2"/>
    <row r="92" s="2" customFormat="1" ht="15" x14ac:dyDescent="0.2"/>
    <row r="93" s="2" customFormat="1" ht="15" x14ac:dyDescent="0.2"/>
    <row r="94" s="2" customFormat="1" ht="15" x14ac:dyDescent="0.2"/>
    <row r="95" s="2" customFormat="1" ht="15" x14ac:dyDescent="0.2"/>
    <row r="96" s="2" customFormat="1" ht="15" x14ac:dyDescent="0.2"/>
    <row r="97" s="2" customFormat="1" ht="15" x14ac:dyDescent="0.2"/>
    <row r="98" s="2" customFormat="1" ht="15" x14ac:dyDescent="0.2"/>
    <row r="99" s="2" customFormat="1" ht="15" x14ac:dyDescent="0.2"/>
    <row r="100" s="2" customFormat="1" ht="15" x14ac:dyDescent="0.2"/>
    <row r="101" s="2" customFormat="1" ht="15" x14ac:dyDescent="0.2"/>
    <row r="102" s="2" customFormat="1" ht="15" x14ac:dyDescent="0.2"/>
    <row r="103" s="2" customFormat="1" ht="15" x14ac:dyDescent="0.2"/>
    <row r="104" s="2" customFormat="1" ht="15" x14ac:dyDescent="0.2"/>
    <row r="105" s="2" customFormat="1" ht="15" x14ac:dyDescent="0.2"/>
    <row r="106" s="2" customFormat="1" ht="15" x14ac:dyDescent="0.2"/>
    <row r="107" s="2" customFormat="1" ht="15" x14ac:dyDescent="0.2"/>
    <row r="108" s="2" customFormat="1" ht="15" x14ac:dyDescent="0.2"/>
    <row r="109" s="2" customFormat="1" ht="15" x14ac:dyDescent="0.2"/>
    <row r="110" s="2" customFormat="1" ht="15" x14ac:dyDescent="0.2"/>
    <row r="111" s="2" customFormat="1" ht="15" x14ac:dyDescent="0.2"/>
    <row r="112" s="2" customFormat="1" ht="15" x14ac:dyDescent="0.2"/>
    <row r="113" s="2" customFormat="1" ht="15" x14ac:dyDescent="0.2"/>
    <row r="114" s="2" customFormat="1" ht="15" x14ac:dyDescent="0.2"/>
    <row r="115" s="2" customFormat="1" ht="15" x14ac:dyDescent="0.2"/>
    <row r="116" s="2" customFormat="1" ht="15" x14ac:dyDescent="0.2"/>
    <row r="117" s="2" customFormat="1" ht="15" x14ac:dyDescent="0.2"/>
    <row r="118" s="2" customFormat="1" ht="15" x14ac:dyDescent="0.2"/>
    <row r="119" s="2" customFormat="1" ht="15" x14ac:dyDescent="0.2"/>
    <row r="120" s="2" customFormat="1" ht="15" x14ac:dyDescent="0.2"/>
    <row r="121" s="2" customFormat="1" ht="15" x14ac:dyDescent="0.2"/>
    <row r="122" s="2" customFormat="1" ht="15" x14ac:dyDescent="0.2"/>
    <row r="123" s="2" customFormat="1" ht="15" x14ac:dyDescent="0.2"/>
    <row r="124" s="2" customFormat="1" ht="15" x14ac:dyDescent="0.2"/>
    <row r="125" s="2" customFormat="1" ht="15" x14ac:dyDescent="0.2"/>
    <row r="126" s="2" customFormat="1" ht="15" x14ac:dyDescent="0.2"/>
    <row r="127" s="2" customFormat="1" ht="15" x14ac:dyDescent="0.2"/>
    <row r="128" s="2" customFormat="1" ht="15" x14ac:dyDescent="0.2"/>
    <row r="129" s="2" customFormat="1" ht="15" x14ac:dyDescent="0.2"/>
    <row r="130" s="2" customFormat="1" ht="15" x14ac:dyDescent="0.2"/>
    <row r="131" s="2" customFormat="1" ht="15" x14ac:dyDescent="0.2"/>
    <row r="132" s="2" customFormat="1" ht="15" x14ac:dyDescent="0.2"/>
    <row r="133" s="2" customFormat="1" ht="15" x14ac:dyDescent="0.2"/>
    <row r="134" s="2" customFormat="1" ht="15" x14ac:dyDescent="0.2"/>
    <row r="135" s="2" customFormat="1" ht="15" x14ac:dyDescent="0.2"/>
    <row r="136" s="2" customFormat="1" ht="15" x14ac:dyDescent="0.2"/>
    <row r="137" s="2" customFormat="1" ht="15" x14ac:dyDescent="0.2"/>
    <row r="138" s="2" customFormat="1" ht="15" x14ac:dyDescent="0.2"/>
    <row r="139" s="2" customFormat="1" ht="15" x14ac:dyDescent="0.2"/>
    <row r="140" s="2" customFormat="1" ht="15" x14ac:dyDescent="0.2"/>
    <row r="141" s="2" customFormat="1" ht="15" x14ac:dyDescent="0.2"/>
    <row r="142" s="2" customFormat="1" ht="15" x14ac:dyDescent="0.2"/>
  </sheetData>
  <sheetProtection algorithmName="SHA-512" hashValue="7btQDRIzgSgjYsv5xqFShh91+Db0e2oKgRp/+Q7LI8wGcey764J8ZhTSb+jCfR+HSENbyaWYM0DIDmEqQzp1cQ==" saltValue="OlWfKOltArBT4l0HfgCCbA==" spinCount="100000" sheet="1" objects="1" scenarios="1"/>
  <mergeCells count="13">
    <mergeCell ref="E4:K4"/>
    <mergeCell ref="E3:K3"/>
    <mergeCell ref="E2:K2"/>
    <mergeCell ref="B8:K8"/>
    <mergeCell ref="E6:L6"/>
    <mergeCell ref="E36:K36"/>
    <mergeCell ref="E37:K37"/>
    <mergeCell ref="E38:K38"/>
    <mergeCell ref="E31:K31"/>
    <mergeCell ref="E32:K32"/>
    <mergeCell ref="E33:K33"/>
    <mergeCell ref="E34:K34"/>
    <mergeCell ref="E35:K35"/>
  </mergeCells>
  <pageMargins left="0.31496062992125984" right="0.31496062992125984" top="0.35433070866141736" bottom="0.35433070866141736" header="0.31496062992125984" footer="0.31496062992125984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EC2BEB-A3E2-4AE0-BD76-4B09E33D31D0}">
          <x14:formula1>
            <xm:f>'Lista Selección'!$D$51:$D$58</xm:f>
          </x14:formula1>
          <xm:sqref>K13:K27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A66D7-CF30-42CF-9A6C-C877A6FE861C}">
  <dimension ref="A1:M40"/>
  <sheetViews>
    <sheetView tabSelected="1" topLeftCell="A6" zoomScale="90" zoomScaleNormal="90" workbookViewId="0">
      <selection activeCell="P18" sqref="P18"/>
    </sheetView>
  </sheetViews>
  <sheetFormatPr baseColWidth="10" defaultRowHeight="15" x14ac:dyDescent="0.25"/>
  <cols>
    <col min="1" max="1" width="4.7109375" customWidth="1"/>
    <col min="2" max="2" width="3.42578125" customWidth="1"/>
    <col min="3" max="4" width="13.42578125" hidden="1" customWidth="1"/>
    <col min="6" max="6" width="51.140625" customWidth="1"/>
    <col min="7" max="7" width="29.42578125" customWidth="1"/>
    <col min="8" max="8" width="46.7109375" customWidth="1"/>
    <col min="9" max="9" width="39.28515625" customWidth="1"/>
    <col min="10" max="10" width="38" customWidth="1"/>
    <col min="11" max="11" width="24.7109375" customWidth="1"/>
    <col min="12" max="12" width="23.85546875" customWidth="1"/>
    <col min="13" max="13" width="16.140625" customWidth="1"/>
  </cols>
  <sheetData>
    <row r="1" spans="1:13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ht="15.75" x14ac:dyDescent="0.25">
      <c r="A2" s="5"/>
      <c r="B2" s="5"/>
      <c r="C2" s="5"/>
      <c r="D2" s="5"/>
      <c r="E2" s="136" t="s">
        <v>0</v>
      </c>
      <c r="F2" s="136"/>
      <c r="G2" s="136"/>
      <c r="H2" s="136"/>
      <c r="I2" s="136"/>
      <c r="J2" s="136"/>
      <c r="K2" s="136"/>
      <c r="L2" s="136"/>
      <c r="M2" s="5"/>
    </row>
    <row r="3" spans="1:13" ht="15.75" x14ac:dyDescent="0.25">
      <c r="A3" s="5"/>
      <c r="B3" s="5"/>
      <c r="C3" s="5"/>
      <c r="D3" s="5"/>
      <c r="E3" s="136" t="s">
        <v>1</v>
      </c>
      <c r="F3" s="136"/>
      <c r="G3" s="136"/>
      <c r="H3" s="136"/>
      <c r="I3" s="136"/>
      <c r="J3" s="136"/>
      <c r="K3" s="136"/>
      <c r="L3" s="136"/>
      <c r="M3" s="5"/>
    </row>
    <row r="4" spans="1:13" ht="15.75" x14ac:dyDescent="0.25">
      <c r="A4" s="5"/>
      <c r="B4" s="5"/>
      <c r="C4" s="5"/>
      <c r="D4" s="5"/>
      <c r="E4" s="136" t="s">
        <v>200</v>
      </c>
      <c r="F4" s="136"/>
      <c r="G4" s="136"/>
      <c r="H4" s="136"/>
      <c r="I4" s="136"/>
      <c r="J4" s="136"/>
      <c r="K4" s="136"/>
      <c r="L4" s="136"/>
      <c r="M4" s="5"/>
    </row>
    <row r="5" spans="1:13" ht="15.75" x14ac:dyDescent="0.25">
      <c r="A5" s="5"/>
      <c r="B5" s="5"/>
      <c r="C5" s="5"/>
      <c r="D5" s="5"/>
      <c r="E5" s="5"/>
      <c r="F5" s="19"/>
      <c r="G5" s="19"/>
      <c r="H5" s="19"/>
      <c r="I5" s="19"/>
      <c r="J5" s="19"/>
      <c r="K5" s="19"/>
      <c r="L5" s="5"/>
      <c r="M5" s="5"/>
    </row>
    <row r="6" spans="1:13" s="1" customFormat="1" ht="15.75" customHeight="1" x14ac:dyDescent="0.2">
      <c r="A6" s="5"/>
      <c r="B6" s="5"/>
      <c r="C6" s="5"/>
      <c r="D6" s="5"/>
      <c r="E6" s="136" t="s">
        <v>268</v>
      </c>
      <c r="F6" s="136"/>
      <c r="G6" s="136"/>
      <c r="H6" s="136"/>
      <c r="I6" s="136"/>
      <c r="J6" s="136"/>
      <c r="K6" s="136"/>
      <c r="L6" s="136"/>
      <c r="M6" s="15"/>
    </row>
    <row r="7" spans="1:13" ht="15.75" x14ac:dyDescent="0.25">
      <c r="A7" s="5"/>
      <c r="B7" s="5"/>
      <c r="C7" s="5"/>
      <c r="D7" s="5"/>
      <c r="E7" s="5"/>
      <c r="F7" s="7"/>
      <c r="G7" s="7"/>
      <c r="H7" s="7"/>
      <c r="I7" s="7"/>
      <c r="J7" s="7"/>
      <c r="K7" s="7"/>
      <c r="L7" s="5"/>
      <c r="M7" s="5"/>
    </row>
    <row r="8" spans="1:13" ht="18" x14ac:dyDescent="0.25">
      <c r="A8" s="5"/>
      <c r="B8" s="150" t="s">
        <v>214</v>
      </c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5"/>
    </row>
    <row r="9" spans="1:13" x14ac:dyDescent="0.25">
      <c r="A9" s="5"/>
      <c r="B9" s="5"/>
      <c r="C9" s="5"/>
      <c r="D9" s="5"/>
      <c r="E9" s="5"/>
      <c r="F9" s="6"/>
      <c r="G9" s="6"/>
      <c r="H9" s="6"/>
      <c r="I9" s="6"/>
      <c r="J9" s="6"/>
      <c r="K9" s="6"/>
      <c r="L9" s="5"/>
      <c r="M9" s="5"/>
    </row>
    <row r="10" spans="1:13" x14ac:dyDescent="0.25">
      <c r="A10" s="5"/>
      <c r="B10" s="5"/>
      <c r="C10" s="5"/>
      <c r="D10" s="5"/>
      <c r="E10" s="5"/>
      <c r="F10" s="51"/>
      <c r="G10" s="51"/>
      <c r="H10" s="51"/>
      <c r="I10" s="51"/>
      <c r="J10" s="51"/>
      <c r="K10" s="51"/>
      <c r="L10" s="5"/>
      <c r="M10" s="5"/>
    </row>
    <row r="11" spans="1:13" s="11" customFormat="1" x14ac:dyDescent="0.25">
      <c r="A11" s="124"/>
      <c r="B11" s="64" t="s">
        <v>2</v>
      </c>
      <c r="C11" s="64" t="s">
        <v>264</v>
      </c>
      <c r="D11" s="64" t="s">
        <v>265</v>
      </c>
      <c r="E11" s="64" t="s">
        <v>148</v>
      </c>
      <c r="F11" s="65" t="s">
        <v>151</v>
      </c>
      <c r="G11" s="66" t="s">
        <v>153</v>
      </c>
      <c r="H11" s="66" t="s">
        <v>155</v>
      </c>
      <c r="I11" s="66" t="s">
        <v>162</v>
      </c>
      <c r="J11" s="66" t="s">
        <v>156</v>
      </c>
      <c r="K11" s="65" t="s">
        <v>157</v>
      </c>
      <c r="L11" s="91" t="s">
        <v>176</v>
      </c>
      <c r="M11" s="124"/>
    </row>
    <row r="12" spans="1:13" s="11" customFormat="1" x14ac:dyDescent="0.25">
      <c r="A12" s="124"/>
      <c r="B12" s="60"/>
      <c r="C12" s="60"/>
      <c r="D12" s="60"/>
      <c r="E12" s="61"/>
      <c r="F12" s="89" t="s">
        <v>170</v>
      </c>
      <c r="G12" s="90" t="s">
        <v>169</v>
      </c>
      <c r="H12" s="90" t="s">
        <v>210</v>
      </c>
      <c r="I12" s="90" t="s">
        <v>215</v>
      </c>
      <c r="J12" s="90" t="s">
        <v>170</v>
      </c>
      <c r="K12" s="89" t="s">
        <v>208</v>
      </c>
      <c r="L12" s="89" t="s">
        <v>175</v>
      </c>
      <c r="M12" s="124"/>
    </row>
    <row r="13" spans="1:13" ht="40.5" customHeight="1" x14ac:dyDescent="0.25">
      <c r="A13" s="5"/>
      <c r="B13" s="48">
        <v>1</v>
      </c>
      <c r="C13" s="48" t="str">
        <f>IF(F13="","",IF(Datos_generales!$E$14="","",Datos_generales!$E$14))</f>
        <v/>
      </c>
      <c r="D13" s="48" t="str">
        <f>IF(F13="","",IF(Datos_generales!$E$15="","",Datos_generales!$E$15))</f>
        <v/>
      </c>
      <c r="E13" s="54" t="str">
        <f>IF(F13="","",CONCATENATE(Datos_generales!$E$22,IF(Datos_generales!$E$26="",""," &amp; "),Datos_generales!$E$26))</f>
        <v/>
      </c>
      <c r="F13" s="43" t="s">
        <v>170</v>
      </c>
      <c r="G13" s="117"/>
      <c r="H13" s="46" t="s">
        <v>107</v>
      </c>
      <c r="I13" s="43"/>
      <c r="J13" s="43"/>
      <c r="K13" s="46" t="s">
        <v>107</v>
      </c>
      <c r="L13" s="46" t="s">
        <v>107</v>
      </c>
      <c r="M13" s="5"/>
    </row>
    <row r="14" spans="1:13" ht="40.5" customHeight="1" x14ac:dyDescent="0.25">
      <c r="A14" s="5"/>
      <c r="B14" s="48">
        <v>2</v>
      </c>
      <c r="C14" s="48" t="str">
        <f>IF(F14="","",IF(Datos_generales!$E$14="","",Datos_generales!$E$14))</f>
        <v/>
      </c>
      <c r="D14" s="48" t="str">
        <f>IF(F14="","",IF(Datos_generales!$E$15="","",Datos_generales!$E$15))</f>
        <v/>
      </c>
      <c r="E14" s="54" t="str">
        <f>IF(F14="","",CONCATENATE(Datos_generales!$E$22,IF(Datos_generales!$E$26="",""," &amp; "),Datos_generales!$E$26))</f>
        <v/>
      </c>
      <c r="F14" s="43" t="s">
        <v>170</v>
      </c>
      <c r="G14" s="117"/>
      <c r="H14" s="46" t="s">
        <v>107</v>
      </c>
      <c r="I14" s="43"/>
      <c r="J14" s="43"/>
      <c r="K14" s="46" t="s">
        <v>107</v>
      </c>
      <c r="L14" s="46" t="s">
        <v>107</v>
      </c>
      <c r="M14" s="5"/>
    </row>
    <row r="15" spans="1:13" ht="40.5" customHeight="1" x14ac:dyDescent="0.25">
      <c r="A15" s="5"/>
      <c r="B15" s="48">
        <v>3</v>
      </c>
      <c r="C15" s="48" t="str">
        <f>IF(F15="","",IF(Datos_generales!$E$14="","",Datos_generales!$E$14))</f>
        <v/>
      </c>
      <c r="D15" s="48" t="str">
        <f>IF(F15="","",IF(Datos_generales!$E$15="","",Datos_generales!$E$15))</f>
        <v/>
      </c>
      <c r="E15" s="54" t="str">
        <f>IF(F15="","",CONCATENATE(Datos_generales!$E$22,IF(Datos_generales!$E$26="",""," &amp; "),Datos_generales!$E$26))</f>
        <v/>
      </c>
      <c r="F15" s="43" t="s">
        <v>170</v>
      </c>
      <c r="G15" s="117"/>
      <c r="H15" s="46" t="s">
        <v>107</v>
      </c>
      <c r="I15" s="43"/>
      <c r="J15" s="43"/>
      <c r="K15" s="46" t="s">
        <v>107</v>
      </c>
      <c r="L15" s="46" t="s">
        <v>107</v>
      </c>
      <c r="M15" s="5"/>
    </row>
    <row r="16" spans="1:13" ht="40.5" customHeight="1" x14ac:dyDescent="0.25">
      <c r="A16" s="5"/>
      <c r="B16" s="48">
        <v>4</v>
      </c>
      <c r="C16" s="48" t="str">
        <f>IF(F16="","",IF(Datos_generales!$E$14="","",Datos_generales!$E$14))</f>
        <v/>
      </c>
      <c r="D16" s="48" t="str">
        <f>IF(F16="","",IF(Datos_generales!$E$15="","",Datos_generales!$E$15))</f>
        <v/>
      </c>
      <c r="E16" s="54" t="str">
        <f>IF(F16="","",CONCATENATE(Datos_generales!$E$22,IF(Datos_generales!$E$26="",""," &amp; "),Datos_generales!$E$26))</f>
        <v/>
      </c>
      <c r="F16" s="43" t="s">
        <v>170</v>
      </c>
      <c r="G16" s="117"/>
      <c r="H16" s="46" t="s">
        <v>107</v>
      </c>
      <c r="I16" s="43"/>
      <c r="J16" s="43"/>
      <c r="K16" s="46" t="s">
        <v>107</v>
      </c>
      <c r="L16" s="46" t="s">
        <v>107</v>
      </c>
      <c r="M16" s="5"/>
    </row>
    <row r="17" spans="1:13" ht="40.5" customHeight="1" x14ac:dyDescent="0.25">
      <c r="A17" s="5"/>
      <c r="B17" s="48">
        <v>5</v>
      </c>
      <c r="C17" s="48" t="str">
        <f>IF(F17="","",IF(Datos_generales!$E$14="","",Datos_generales!$E$14))</f>
        <v/>
      </c>
      <c r="D17" s="48" t="str">
        <f>IF(F17="","",IF(Datos_generales!$E$15="","",Datos_generales!$E$15))</f>
        <v/>
      </c>
      <c r="E17" s="54" t="str">
        <f>IF(F17="","",CONCATENATE(Datos_generales!$E$22,IF(Datos_generales!$E$26="",""," &amp; "),Datos_generales!$E$26))</f>
        <v/>
      </c>
      <c r="F17" s="43" t="s">
        <v>170</v>
      </c>
      <c r="G17" s="117"/>
      <c r="H17" s="46" t="s">
        <v>107</v>
      </c>
      <c r="I17" s="43"/>
      <c r="J17" s="43"/>
      <c r="K17" s="46" t="s">
        <v>107</v>
      </c>
      <c r="L17" s="46" t="s">
        <v>107</v>
      </c>
      <c r="M17" s="5"/>
    </row>
    <row r="18" spans="1:13" ht="40.5" customHeight="1" x14ac:dyDescent="0.25">
      <c r="A18" s="5"/>
      <c r="B18" s="48">
        <v>6</v>
      </c>
      <c r="C18" s="48" t="str">
        <f>IF(F18="","",IF(Datos_generales!$E$14="","",Datos_generales!$E$14))</f>
        <v/>
      </c>
      <c r="D18" s="48" t="str">
        <f>IF(F18="","",IF(Datos_generales!$E$15="","",Datos_generales!$E$15))</f>
        <v/>
      </c>
      <c r="E18" s="54" t="str">
        <f>IF(F18="","",CONCATENATE(Datos_generales!$E$22,IF(Datos_generales!$E$26="",""," &amp; "),Datos_generales!$E$26))</f>
        <v/>
      </c>
      <c r="F18" s="43" t="s">
        <v>170</v>
      </c>
      <c r="G18" s="117"/>
      <c r="H18" s="46" t="s">
        <v>107</v>
      </c>
      <c r="I18" s="43"/>
      <c r="J18" s="43"/>
      <c r="K18" s="46" t="s">
        <v>107</v>
      </c>
      <c r="L18" s="46" t="s">
        <v>107</v>
      </c>
      <c r="M18" s="5"/>
    </row>
    <row r="19" spans="1:13" ht="40.5" customHeight="1" x14ac:dyDescent="0.25">
      <c r="A19" s="5"/>
      <c r="B19" s="48">
        <v>7</v>
      </c>
      <c r="C19" s="48" t="str">
        <f>IF(F19="","",IF(Datos_generales!$E$14="","",Datos_generales!$E$14))</f>
        <v/>
      </c>
      <c r="D19" s="48" t="str">
        <f>IF(F19="","",IF(Datos_generales!$E$15="","",Datos_generales!$E$15))</f>
        <v/>
      </c>
      <c r="E19" s="54" t="str">
        <f>IF(F19="","",CONCATENATE(Datos_generales!$E$22,IF(Datos_generales!$E$26="",""," &amp; "),Datos_generales!$E$26))</f>
        <v/>
      </c>
      <c r="F19" s="43" t="s">
        <v>170</v>
      </c>
      <c r="G19" s="117"/>
      <c r="H19" s="46" t="s">
        <v>107</v>
      </c>
      <c r="I19" s="43"/>
      <c r="J19" s="43"/>
      <c r="K19" s="46" t="s">
        <v>107</v>
      </c>
      <c r="L19" s="46" t="s">
        <v>107</v>
      </c>
      <c r="M19" s="5"/>
    </row>
    <row r="20" spans="1:13" ht="40.5" customHeight="1" x14ac:dyDescent="0.25">
      <c r="A20" s="5"/>
      <c r="B20" s="48">
        <v>8</v>
      </c>
      <c r="C20" s="48" t="str">
        <f>IF(F20="","",IF(Datos_generales!$E$14="","",Datos_generales!$E$14))</f>
        <v/>
      </c>
      <c r="D20" s="48" t="str">
        <f>IF(F20="","",IF(Datos_generales!$E$15="","",Datos_generales!$E$15))</f>
        <v/>
      </c>
      <c r="E20" s="54" t="str">
        <f>IF(F20="","",CONCATENATE(Datos_generales!$E$22,IF(Datos_generales!$E$26="",""," &amp; "),Datos_generales!$E$26))</f>
        <v/>
      </c>
      <c r="F20" s="43" t="s">
        <v>170</v>
      </c>
      <c r="G20" s="117"/>
      <c r="H20" s="46" t="s">
        <v>107</v>
      </c>
      <c r="I20" s="43"/>
      <c r="J20" s="43"/>
      <c r="K20" s="46" t="s">
        <v>107</v>
      </c>
      <c r="L20" s="46" t="s">
        <v>107</v>
      </c>
      <c r="M20" s="5"/>
    </row>
    <row r="21" spans="1:13" ht="40.5" customHeight="1" x14ac:dyDescent="0.25">
      <c r="A21" s="5"/>
      <c r="B21" s="48">
        <v>9</v>
      </c>
      <c r="C21" s="48" t="str">
        <f>IF(F21="","",IF(Datos_generales!$E$14="","",Datos_generales!$E$14))</f>
        <v/>
      </c>
      <c r="D21" s="48" t="str">
        <f>IF(F21="","",IF(Datos_generales!$E$15="","",Datos_generales!$E$15))</f>
        <v/>
      </c>
      <c r="E21" s="54" t="str">
        <f>IF(F21="","",CONCATENATE(Datos_generales!$E$22,IF(Datos_generales!$E$26="",""," &amp; "),Datos_generales!$E$26))</f>
        <v/>
      </c>
      <c r="F21" s="43" t="s">
        <v>170</v>
      </c>
      <c r="G21" s="117"/>
      <c r="H21" s="46" t="s">
        <v>107</v>
      </c>
      <c r="I21" s="43"/>
      <c r="J21" s="43"/>
      <c r="K21" s="46" t="s">
        <v>107</v>
      </c>
      <c r="L21" s="46" t="s">
        <v>107</v>
      </c>
      <c r="M21" s="5"/>
    </row>
    <row r="22" spans="1:13" ht="40.5" customHeight="1" x14ac:dyDescent="0.25">
      <c r="A22" s="5"/>
      <c r="B22" s="48">
        <v>10</v>
      </c>
      <c r="C22" s="48" t="str">
        <f>IF(F22="","",IF(Datos_generales!$E$14="","",Datos_generales!$E$14))</f>
        <v/>
      </c>
      <c r="D22" s="48" t="str">
        <f>IF(F22="","",IF(Datos_generales!$E$15="","",Datos_generales!$E$15))</f>
        <v/>
      </c>
      <c r="E22" s="54" t="str">
        <f>IF(F22="","",CONCATENATE(Datos_generales!$E$22,IF(Datos_generales!$E$26="",""," &amp; "),Datos_generales!$E$26))</f>
        <v/>
      </c>
      <c r="F22" s="43" t="s">
        <v>170</v>
      </c>
      <c r="G22" s="117"/>
      <c r="H22" s="46" t="s">
        <v>107</v>
      </c>
      <c r="I22" s="43"/>
      <c r="J22" s="43"/>
      <c r="K22" s="46" t="s">
        <v>107</v>
      </c>
      <c r="L22" s="46" t="s">
        <v>107</v>
      </c>
      <c r="M22" s="5"/>
    </row>
    <row r="23" spans="1:13" ht="40.5" customHeight="1" x14ac:dyDescent="0.25">
      <c r="A23" s="5"/>
      <c r="B23" s="48">
        <v>11</v>
      </c>
      <c r="C23" s="48" t="str">
        <f>IF(F23="","",IF(Datos_generales!$E$14="","",Datos_generales!$E$14))</f>
        <v/>
      </c>
      <c r="D23" s="48" t="str">
        <f>IF(F23="","",IF(Datos_generales!$E$15="","",Datos_generales!$E$15))</f>
        <v/>
      </c>
      <c r="E23" s="54" t="str">
        <f>IF(F23="","",CONCATENATE(Datos_generales!$E$22,IF(Datos_generales!$E$26="",""," &amp; "),Datos_generales!$E$26))</f>
        <v/>
      </c>
      <c r="F23" s="43" t="s">
        <v>170</v>
      </c>
      <c r="G23" s="117"/>
      <c r="H23" s="46" t="s">
        <v>107</v>
      </c>
      <c r="I23" s="43"/>
      <c r="J23" s="43"/>
      <c r="K23" s="46" t="s">
        <v>107</v>
      </c>
      <c r="L23" s="46" t="s">
        <v>107</v>
      </c>
      <c r="M23" s="5"/>
    </row>
    <row r="24" spans="1:13" ht="40.5" customHeight="1" x14ac:dyDescent="0.25">
      <c r="A24" s="5"/>
      <c r="B24" s="48">
        <v>12</v>
      </c>
      <c r="C24" s="48" t="str">
        <f>IF(F24="","",IF(Datos_generales!$E$14="","",Datos_generales!$E$14))</f>
        <v/>
      </c>
      <c r="D24" s="48" t="str">
        <f>IF(F24="","",IF(Datos_generales!$E$15="","",Datos_generales!$E$15))</f>
        <v/>
      </c>
      <c r="E24" s="54" t="str">
        <f>IF(F24="","",CONCATENATE(Datos_generales!$E$22,IF(Datos_generales!$E$26="",""," &amp; "),Datos_generales!$E$26))</f>
        <v/>
      </c>
      <c r="F24" s="43" t="s">
        <v>170</v>
      </c>
      <c r="G24" s="117"/>
      <c r="H24" s="46" t="s">
        <v>107</v>
      </c>
      <c r="I24" s="43"/>
      <c r="J24" s="43"/>
      <c r="K24" s="46" t="s">
        <v>107</v>
      </c>
      <c r="L24" s="46" t="s">
        <v>107</v>
      </c>
      <c r="M24" s="5"/>
    </row>
    <row r="25" spans="1:13" ht="40.5" customHeight="1" x14ac:dyDescent="0.25">
      <c r="A25" s="5"/>
      <c r="B25" s="48">
        <v>13</v>
      </c>
      <c r="C25" s="48" t="str">
        <f>IF(F25="","",IF(Datos_generales!$E$14="","",Datos_generales!$E$14))</f>
        <v/>
      </c>
      <c r="D25" s="48" t="str">
        <f>IF(F25="","",IF(Datos_generales!$E$15="","",Datos_generales!$E$15))</f>
        <v/>
      </c>
      <c r="E25" s="54" t="str">
        <f>IF(F25="","",CONCATENATE(Datos_generales!$E$22,IF(Datos_generales!$E$26="",""," &amp; "),Datos_generales!$E$26))</f>
        <v/>
      </c>
      <c r="F25" s="43" t="s">
        <v>170</v>
      </c>
      <c r="G25" s="117"/>
      <c r="H25" s="46" t="s">
        <v>107</v>
      </c>
      <c r="I25" s="43"/>
      <c r="J25" s="43"/>
      <c r="K25" s="46" t="s">
        <v>107</v>
      </c>
      <c r="L25" s="46" t="s">
        <v>107</v>
      </c>
      <c r="M25" s="5"/>
    </row>
    <row r="26" spans="1:13" ht="40.5" customHeight="1" x14ac:dyDescent="0.25">
      <c r="A26" s="5"/>
      <c r="B26" s="48">
        <v>14</v>
      </c>
      <c r="C26" s="48" t="str">
        <f>IF(F26="","",IF(Datos_generales!$E$14="","",Datos_generales!$E$14))</f>
        <v/>
      </c>
      <c r="D26" s="48" t="str">
        <f>IF(F26="","",IF(Datos_generales!$E$15="","",Datos_generales!$E$15))</f>
        <v/>
      </c>
      <c r="E26" s="54" t="str">
        <f>IF(F26="","",CONCATENATE(Datos_generales!$E$22,IF(Datos_generales!$E$26="",""," &amp; "),Datos_generales!$E$26))</f>
        <v/>
      </c>
      <c r="F26" s="43" t="s">
        <v>170</v>
      </c>
      <c r="G26" s="117"/>
      <c r="H26" s="46" t="s">
        <v>107</v>
      </c>
      <c r="I26" s="43"/>
      <c r="J26" s="43"/>
      <c r="K26" s="46" t="s">
        <v>107</v>
      </c>
      <c r="L26" s="46" t="s">
        <v>107</v>
      </c>
      <c r="M26" s="5"/>
    </row>
    <row r="27" spans="1:13" ht="40.5" customHeight="1" x14ac:dyDescent="0.25">
      <c r="A27" s="5"/>
      <c r="B27" s="48">
        <v>15</v>
      </c>
      <c r="C27" s="48" t="str">
        <f>IF(F27="","",IF(Datos_generales!$E$14="","",Datos_generales!$E$14))</f>
        <v/>
      </c>
      <c r="D27" s="48" t="str">
        <f>IF(F27="","",IF(Datos_generales!$E$15="","",Datos_generales!$E$15))</f>
        <v/>
      </c>
      <c r="E27" s="54" t="str">
        <f>IF(F27="","",CONCATENATE(Datos_generales!$E$22,IF(Datos_generales!$E$26="",""," &amp; "),Datos_generales!$E$26))</f>
        <v/>
      </c>
      <c r="F27" s="43" t="s">
        <v>170</v>
      </c>
      <c r="G27" s="117"/>
      <c r="H27" s="46" t="s">
        <v>107</v>
      </c>
      <c r="I27" s="43"/>
      <c r="J27" s="43"/>
      <c r="K27" s="46" t="s">
        <v>107</v>
      </c>
      <c r="L27" s="46" t="s">
        <v>107</v>
      </c>
      <c r="M27" s="5"/>
    </row>
    <row r="28" spans="1:13" x14ac:dyDescent="0.25">
      <c r="A28" s="5"/>
      <c r="B28" s="5"/>
      <c r="C28" s="5"/>
      <c r="D28" s="5"/>
      <c r="E28" s="5"/>
      <c r="F28" s="57"/>
      <c r="G28" s="57"/>
      <c r="H28" s="57"/>
      <c r="I28" s="57"/>
      <c r="J28" s="57"/>
      <c r="K28" s="57"/>
      <c r="L28" s="57"/>
      <c r="M28" s="5"/>
    </row>
    <row r="29" spans="1:13" ht="16.5" thickBot="1" x14ac:dyDescent="0.3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</row>
    <row r="30" spans="1:13" ht="15.75" x14ac:dyDescent="0.25">
      <c r="A30" s="19"/>
      <c r="B30" s="19"/>
      <c r="C30" s="19"/>
      <c r="D30" s="19"/>
      <c r="E30" s="151" t="s">
        <v>197</v>
      </c>
      <c r="F30" s="152"/>
      <c r="G30" s="152"/>
      <c r="H30" s="152"/>
      <c r="I30" s="152"/>
      <c r="J30" s="152"/>
      <c r="K30" s="152"/>
      <c r="L30" s="153"/>
      <c r="M30" s="19"/>
    </row>
    <row r="31" spans="1:13" ht="15.75" x14ac:dyDescent="0.25">
      <c r="A31" s="19"/>
      <c r="B31" s="19"/>
      <c r="C31" s="19"/>
      <c r="D31" s="19"/>
      <c r="E31" s="163" t="s">
        <v>184</v>
      </c>
      <c r="F31" s="164"/>
      <c r="G31" s="164"/>
      <c r="H31" s="164"/>
      <c r="I31" s="164"/>
      <c r="J31" s="164"/>
      <c r="K31" s="164"/>
      <c r="L31" s="165"/>
      <c r="M31" s="52"/>
    </row>
    <row r="32" spans="1:13" ht="15.75" x14ac:dyDescent="0.25">
      <c r="A32" s="19"/>
      <c r="B32" s="19"/>
      <c r="C32" s="19"/>
      <c r="D32" s="19"/>
      <c r="E32" s="108" t="s">
        <v>207</v>
      </c>
      <c r="F32" s="109"/>
      <c r="G32" s="109"/>
      <c r="H32" s="109"/>
      <c r="I32" s="109"/>
      <c r="J32" s="109"/>
      <c r="K32" s="109"/>
      <c r="L32" s="110"/>
      <c r="M32" s="52"/>
    </row>
    <row r="33" spans="1:13" ht="15.75" x14ac:dyDescent="0.25">
      <c r="A33" s="19"/>
      <c r="B33" s="19"/>
      <c r="C33" s="19"/>
      <c r="D33" s="19"/>
      <c r="E33" s="166" t="s">
        <v>206</v>
      </c>
      <c r="F33" s="167"/>
      <c r="G33" s="167"/>
      <c r="H33" s="167"/>
      <c r="I33" s="167"/>
      <c r="J33" s="167"/>
      <c r="K33" s="167"/>
      <c r="L33" s="168"/>
      <c r="M33" s="19"/>
    </row>
    <row r="34" spans="1:13" ht="15.75" x14ac:dyDescent="0.25">
      <c r="A34" s="19"/>
      <c r="B34" s="19"/>
      <c r="C34" s="19"/>
      <c r="D34" s="19"/>
      <c r="E34" s="108" t="s">
        <v>213</v>
      </c>
      <c r="F34" s="109"/>
      <c r="G34" s="109"/>
      <c r="H34" s="109"/>
      <c r="I34" s="109"/>
      <c r="J34" s="109"/>
      <c r="K34" s="109"/>
      <c r="L34" s="110"/>
      <c r="M34" s="19"/>
    </row>
    <row r="35" spans="1:13" ht="30" customHeight="1" x14ac:dyDescent="0.25">
      <c r="A35" s="19"/>
      <c r="B35" s="19"/>
      <c r="C35" s="19"/>
      <c r="D35" s="19"/>
      <c r="E35" s="169" t="s">
        <v>216</v>
      </c>
      <c r="F35" s="170"/>
      <c r="G35" s="170"/>
      <c r="H35" s="170"/>
      <c r="I35" s="170"/>
      <c r="J35" s="170"/>
      <c r="K35" s="170"/>
      <c r="L35" s="171"/>
      <c r="M35" s="19"/>
    </row>
    <row r="36" spans="1:13" ht="15.75" x14ac:dyDescent="0.25">
      <c r="A36" s="19"/>
      <c r="B36" s="19"/>
      <c r="C36" s="19"/>
      <c r="D36" s="19"/>
      <c r="E36" s="166" t="s">
        <v>209</v>
      </c>
      <c r="F36" s="167"/>
      <c r="G36" s="167"/>
      <c r="H36" s="167"/>
      <c r="I36" s="167"/>
      <c r="J36" s="167"/>
      <c r="K36" s="167"/>
      <c r="L36" s="168"/>
      <c r="M36" s="19"/>
    </row>
    <row r="37" spans="1:13" ht="15.75" x14ac:dyDescent="0.25">
      <c r="A37" s="19"/>
      <c r="B37" s="19"/>
      <c r="C37" s="19"/>
      <c r="D37" s="19"/>
      <c r="E37" s="166" t="s">
        <v>211</v>
      </c>
      <c r="F37" s="167"/>
      <c r="G37" s="167"/>
      <c r="H37" s="167"/>
      <c r="I37" s="167"/>
      <c r="J37" s="167"/>
      <c r="K37" s="167"/>
      <c r="L37" s="168"/>
      <c r="M37" s="19"/>
    </row>
    <row r="38" spans="1:13" ht="15.75" x14ac:dyDescent="0.25">
      <c r="A38" s="19"/>
      <c r="B38" s="19"/>
      <c r="C38" s="19"/>
      <c r="D38" s="19"/>
      <c r="E38" s="166" t="s">
        <v>212</v>
      </c>
      <c r="F38" s="167"/>
      <c r="G38" s="167"/>
      <c r="H38" s="167"/>
      <c r="I38" s="167"/>
      <c r="J38" s="167"/>
      <c r="K38" s="167"/>
      <c r="L38" s="168"/>
      <c r="M38" s="19"/>
    </row>
    <row r="39" spans="1:13" ht="16.5" thickBot="1" x14ac:dyDescent="0.3">
      <c r="A39" s="19"/>
      <c r="B39" s="19"/>
      <c r="C39" s="19"/>
      <c r="D39" s="19"/>
      <c r="E39" s="101"/>
      <c r="F39" s="102"/>
      <c r="G39" s="102"/>
      <c r="H39" s="102"/>
      <c r="I39" s="102"/>
      <c r="J39" s="102"/>
      <c r="K39" s="102"/>
      <c r="L39" s="103"/>
      <c r="M39" s="19"/>
    </row>
    <row r="40" spans="1:13" ht="15.75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</row>
  </sheetData>
  <sheetProtection algorithmName="SHA-512" hashValue="7GG/Uh7Ar2YkxWc+UtpWeVzyneUWbGEfHIFL9dR2yy2Ofwf0N7hAjpQBsk4Nly6QChvAw4TUqw9LcWZ0LSqx0A==" saltValue="2KK7GUZwpsz83RoYUHYdIw==" spinCount="100000" sheet="1" objects="1" scenarios="1"/>
  <mergeCells count="12">
    <mergeCell ref="E38:L38"/>
    <mergeCell ref="E2:L2"/>
    <mergeCell ref="E3:L3"/>
    <mergeCell ref="E4:L4"/>
    <mergeCell ref="E6:L6"/>
    <mergeCell ref="E30:L30"/>
    <mergeCell ref="B8:L8"/>
    <mergeCell ref="E31:L31"/>
    <mergeCell ref="E33:L33"/>
    <mergeCell ref="E35:L35"/>
    <mergeCell ref="E36:L36"/>
    <mergeCell ref="E37:L37"/>
  </mergeCells>
  <dataValidations count="1">
    <dataValidation type="list" allowBlank="1" showInputMessage="1" showErrorMessage="1" sqref="L13:L27" xr:uid="{1122A3AD-4418-4B44-8DEA-2EDB1CA60460}">
      <formula1>"Seleccionar,Nacional,Internacional"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613B929-DD17-4D11-A6CA-05C29ACEAB7A}">
          <x14:formula1>
            <xm:f>'Lista Selección'!$A$59:$A$62</xm:f>
          </x14:formula1>
          <xm:sqref>K13:K27</xm:sqref>
        </x14:dataValidation>
        <x14:dataValidation type="list" allowBlank="1" showInputMessage="1" showErrorMessage="1" xr:uid="{7B81AEBA-4F51-445D-B4E2-B4F75E77B76C}">
          <x14:formula1>
            <xm:f>'Lista Selección'!$B$59:$B$65</xm:f>
          </x14:formula1>
          <xm:sqref>H13:H27 K13:K27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E5FA0-1008-4264-92EE-554376335FE4}">
  <dimension ref="A1:L7"/>
  <sheetViews>
    <sheetView workbookViewId="0">
      <selection activeCell="L7" sqref="L7"/>
    </sheetView>
  </sheetViews>
  <sheetFormatPr baseColWidth="10" defaultRowHeight="15" x14ac:dyDescent="0.25"/>
  <cols>
    <col min="1" max="1" width="9" style="27" customWidth="1"/>
    <col min="4" max="4" width="22.85546875" customWidth="1"/>
    <col min="6" max="6" width="13.28515625" customWidth="1"/>
    <col min="7" max="7" width="19.5703125" customWidth="1"/>
    <col min="10" max="10" width="16.5703125" customWidth="1"/>
    <col min="11" max="11" width="19.140625" customWidth="1"/>
    <col min="12" max="12" width="14.5703125" customWidth="1"/>
  </cols>
  <sheetData>
    <row r="1" spans="1:12" x14ac:dyDescent="0.25">
      <c r="A1" s="27" t="s">
        <v>150</v>
      </c>
    </row>
    <row r="2" spans="1:12" x14ac:dyDescent="0.25">
      <c r="A2" s="27">
        <v>1</v>
      </c>
      <c r="B2" s="130" t="s">
        <v>264</v>
      </c>
      <c r="C2" s="130" t="s">
        <v>265</v>
      </c>
      <c r="D2" s="130" t="s">
        <v>148</v>
      </c>
      <c r="E2" s="132" t="s">
        <v>151</v>
      </c>
      <c r="F2" s="132" t="s">
        <v>153</v>
      </c>
      <c r="G2" s="132" t="s">
        <v>155</v>
      </c>
      <c r="H2" s="132" t="s">
        <v>162</v>
      </c>
      <c r="I2" s="132" t="s">
        <v>156</v>
      </c>
      <c r="J2" s="130" t="s">
        <v>157</v>
      </c>
      <c r="K2" s="132" t="s">
        <v>161</v>
      </c>
    </row>
    <row r="3" spans="1:12" x14ac:dyDescent="0.25">
      <c r="A3" s="27">
        <v>2</v>
      </c>
      <c r="B3" s="133" t="s">
        <v>264</v>
      </c>
      <c r="C3" s="133" t="s">
        <v>265</v>
      </c>
      <c r="D3" s="133" t="s">
        <v>148</v>
      </c>
      <c r="E3" s="134" t="s">
        <v>151</v>
      </c>
      <c r="F3" s="135" t="s">
        <v>153</v>
      </c>
      <c r="G3" s="135" t="s">
        <v>155</v>
      </c>
      <c r="H3" s="135" t="s">
        <v>162</v>
      </c>
      <c r="I3" s="135" t="s">
        <v>156</v>
      </c>
      <c r="J3" s="133" t="s">
        <v>157</v>
      </c>
    </row>
    <row r="4" spans="1:12" x14ac:dyDescent="0.25">
      <c r="A4" s="27">
        <v>3</v>
      </c>
      <c r="B4" s="64" t="s">
        <v>264</v>
      </c>
      <c r="C4" s="64" t="s">
        <v>265</v>
      </c>
      <c r="D4" s="64" t="s">
        <v>148</v>
      </c>
      <c r="E4" s="65" t="s">
        <v>151</v>
      </c>
      <c r="F4" s="66" t="s">
        <v>153</v>
      </c>
      <c r="G4" s="66" t="s">
        <v>155</v>
      </c>
      <c r="H4" s="66" t="s">
        <v>162</v>
      </c>
      <c r="I4" s="66" t="s">
        <v>156</v>
      </c>
      <c r="J4" s="64" t="s">
        <v>157</v>
      </c>
    </row>
    <row r="5" spans="1:12" x14ac:dyDescent="0.25">
      <c r="A5" s="27">
        <v>4</v>
      </c>
      <c r="B5" s="64" t="s">
        <v>264</v>
      </c>
      <c r="C5" s="64" t="s">
        <v>265</v>
      </c>
      <c r="D5" s="88" t="s">
        <v>148</v>
      </c>
      <c r="E5" s="65" t="s">
        <v>151</v>
      </c>
      <c r="F5" s="66" t="s">
        <v>153</v>
      </c>
      <c r="G5" s="66" t="s">
        <v>155</v>
      </c>
      <c r="H5" s="66" t="s">
        <v>162</v>
      </c>
      <c r="I5" s="66" t="s">
        <v>156</v>
      </c>
      <c r="J5" s="64" t="s">
        <v>157</v>
      </c>
    </row>
    <row r="6" spans="1:12" x14ac:dyDescent="0.25">
      <c r="A6" s="27">
        <v>5</v>
      </c>
      <c r="B6" s="64" t="s">
        <v>264</v>
      </c>
      <c r="C6" s="64" t="s">
        <v>265</v>
      </c>
      <c r="D6" s="88" t="s">
        <v>148</v>
      </c>
      <c r="E6" s="65" t="s">
        <v>151</v>
      </c>
      <c r="F6" s="66" t="s">
        <v>153</v>
      </c>
      <c r="G6" s="66" t="s">
        <v>155</v>
      </c>
      <c r="H6" s="66" t="s">
        <v>162</v>
      </c>
      <c r="I6" s="66" t="s">
        <v>156</v>
      </c>
      <c r="J6" s="64" t="s">
        <v>157</v>
      </c>
    </row>
    <row r="7" spans="1:12" x14ac:dyDescent="0.25">
      <c r="A7" s="27">
        <v>6</v>
      </c>
      <c r="B7" s="130" t="s">
        <v>264</v>
      </c>
      <c r="C7" s="130" t="s">
        <v>265</v>
      </c>
      <c r="D7" s="131" t="s">
        <v>148</v>
      </c>
      <c r="E7" s="132" t="s">
        <v>151</v>
      </c>
      <c r="F7" s="132" t="s">
        <v>153</v>
      </c>
      <c r="G7" s="132" t="s">
        <v>155</v>
      </c>
      <c r="H7" s="132" t="s">
        <v>162</v>
      </c>
      <c r="I7" s="132" t="s">
        <v>156</v>
      </c>
      <c r="J7" s="130" t="s">
        <v>157</v>
      </c>
      <c r="L7" s="131" t="s">
        <v>176</v>
      </c>
    </row>
  </sheetData>
  <sheetProtection algorithmName="SHA-512" hashValue="7zgzmYt1YPVBUPVck3DVvYmsggd9SfabAx7rFCB3SVdDi+CSz1OZlVutw1TDjGJm8SWeLhHWANIu6eFEaZvWEg==" saltValue="bhu2N38n/pvc/KXcGhZT1Q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6D545-1FCA-4CAD-93FD-CD5810BDC8C2}">
  <sheetPr codeName="Hoja8"/>
  <dimension ref="A1:O114"/>
  <sheetViews>
    <sheetView topLeftCell="A58" workbookViewId="0">
      <selection activeCell="B63" sqref="B63"/>
    </sheetView>
  </sheetViews>
  <sheetFormatPr baseColWidth="10" defaultRowHeight="15" x14ac:dyDescent="0.25"/>
  <cols>
    <col min="1" max="1" width="19.7109375" customWidth="1"/>
    <col min="2" max="2" width="71.5703125" customWidth="1"/>
    <col min="3" max="3" width="85.85546875" customWidth="1"/>
    <col min="4" max="4" width="110.85546875" customWidth="1"/>
    <col min="5" max="6" width="47.42578125" customWidth="1"/>
    <col min="7" max="7" width="24.85546875" customWidth="1"/>
    <col min="8" max="8" width="20.140625" customWidth="1"/>
    <col min="11" max="12" width="12" customWidth="1"/>
    <col min="13" max="13" width="21.5703125" customWidth="1"/>
    <col min="14" max="14" width="11.85546875" bestFit="1" customWidth="1"/>
    <col min="15" max="15" width="45" customWidth="1"/>
    <col min="18" max="18" width="11.85546875" bestFit="1" customWidth="1"/>
    <col min="20" max="21" width="11.85546875" bestFit="1" customWidth="1"/>
  </cols>
  <sheetData>
    <row r="1" spans="1:15" x14ac:dyDescent="0.25">
      <c r="A1" t="s">
        <v>262</v>
      </c>
      <c r="B1" s="8" t="s">
        <v>7</v>
      </c>
      <c r="C1" s="4" t="s">
        <v>8</v>
      </c>
      <c r="D1" s="4" t="s">
        <v>9</v>
      </c>
      <c r="E1" s="4" t="s">
        <v>10</v>
      </c>
      <c r="F1" s="8" t="s">
        <v>11</v>
      </c>
      <c r="G1" s="8" t="s">
        <v>6</v>
      </c>
      <c r="H1" s="4" t="s">
        <v>5</v>
      </c>
      <c r="I1" s="4"/>
      <c r="K1" t="s">
        <v>264</v>
      </c>
      <c r="L1" t="s">
        <v>265</v>
      </c>
      <c r="M1" t="s">
        <v>266</v>
      </c>
    </row>
    <row r="2" spans="1:15" x14ac:dyDescent="0.25">
      <c r="B2" s="9" t="s">
        <v>23</v>
      </c>
      <c r="C2" s="125" t="s">
        <v>240</v>
      </c>
      <c r="D2" s="9" t="s">
        <v>54</v>
      </c>
      <c r="E2" s="125" t="s">
        <v>250</v>
      </c>
      <c r="F2" s="9" t="s">
        <v>33</v>
      </c>
      <c r="G2" s="9" t="s">
        <v>20</v>
      </c>
      <c r="H2" t="s">
        <v>12</v>
      </c>
      <c r="K2" t="s">
        <v>262</v>
      </c>
      <c r="L2" t="s">
        <v>7</v>
      </c>
      <c r="M2" t="s">
        <v>23</v>
      </c>
      <c r="O2" t="str" cm="1">
        <f t="array" ref="O2">_xlfn._xlws.FILTER(Tabla13[[#All],[Título del estudio]],(Tabla13[[#All],[Facultad]]=Datos_generales!E15)*(Tabla13[[#All],[Estudio]]=Datos_generales!E14),"")</f>
        <v/>
      </c>
    </row>
    <row r="3" spans="1:15" x14ac:dyDescent="0.25">
      <c r="B3" s="9" t="s">
        <v>24</v>
      </c>
      <c r="C3" s="9" t="s">
        <v>241</v>
      </c>
      <c r="D3" s="9" t="s">
        <v>55</v>
      </c>
      <c r="E3" s="9" t="s">
        <v>251</v>
      </c>
      <c r="F3" s="9" t="s">
        <v>34</v>
      </c>
      <c r="G3" s="9" t="s">
        <v>21</v>
      </c>
      <c r="H3" t="s">
        <v>13</v>
      </c>
      <c r="K3" t="s">
        <v>262</v>
      </c>
      <c r="L3" t="s">
        <v>7</v>
      </c>
      <c r="M3" t="s">
        <v>24</v>
      </c>
    </row>
    <row r="4" spans="1:15" x14ac:dyDescent="0.25">
      <c r="B4" s="9" t="s">
        <v>25</v>
      </c>
      <c r="C4" s="9" t="s">
        <v>42</v>
      </c>
      <c r="D4" s="9" t="s">
        <v>56</v>
      </c>
      <c r="E4" s="9" t="s">
        <v>252</v>
      </c>
      <c r="F4" s="9" t="s">
        <v>35</v>
      </c>
      <c r="G4" s="9" t="s">
        <v>22</v>
      </c>
      <c r="H4" t="s">
        <v>14</v>
      </c>
      <c r="K4" t="s">
        <v>262</v>
      </c>
      <c r="L4" t="s">
        <v>7</v>
      </c>
      <c r="M4" t="s">
        <v>25</v>
      </c>
    </row>
    <row r="5" spans="1:15" x14ac:dyDescent="0.25">
      <c r="B5" s="9" t="s">
        <v>26</v>
      </c>
      <c r="C5" s="9" t="s">
        <v>43</v>
      </c>
      <c r="D5" s="9" t="s">
        <v>57</v>
      </c>
      <c r="E5" s="9" t="s">
        <v>253</v>
      </c>
      <c r="F5" s="9" t="s">
        <v>130</v>
      </c>
      <c r="G5" s="9" t="s">
        <v>223</v>
      </c>
      <c r="H5" t="s">
        <v>15</v>
      </c>
      <c r="K5" t="s">
        <v>262</v>
      </c>
      <c r="L5" t="s">
        <v>7</v>
      </c>
      <c r="M5" t="s">
        <v>26</v>
      </c>
    </row>
    <row r="6" spans="1:15" x14ac:dyDescent="0.25">
      <c r="B6" s="9" t="s">
        <v>27</v>
      </c>
      <c r="C6" s="9" t="s">
        <v>44</v>
      </c>
      <c r="D6" s="9" t="s">
        <v>58</v>
      </c>
      <c r="E6" s="9" t="s">
        <v>63</v>
      </c>
      <c r="F6" s="9" t="s">
        <v>36</v>
      </c>
      <c r="G6" s="9" t="s">
        <v>224</v>
      </c>
      <c r="H6" t="s">
        <v>16</v>
      </c>
      <c r="K6" t="s">
        <v>262</v>
      </c>
      <c r="L6" t="s">
        <v>7</v>
      </c>
      <c r="M6" t="s">
        <v>27</v>
      </c>
    </row>
    <row r="7" spans="1:15" x14ac:dyDescent="0.25">
      <c r="B7" s="9" t="s">
        <v>28</v>
      </c>
      <c r="C7" s="9" t="s">
        <v>45</v>
      </c>
      <c r="D7" s="9" t="s">
        <v>59</v>
      </c>
      <c r="E7" s="9" t="s">
        <v>64</v>
      </c>
      <c r="F7" s="9" t="s">
        <v>37</v>
      </c>
      <c r="G7" s="9" t="s">
        <v>225</v>
      </c>
      <c r="H7" t="s">
        <v>17</v>
      </c>
      <c r="K7" t="s">
        <v>262</v>
      </c>
      <c r="L7" t="s">
        <v>7</v>
      </c>
      <c r="M7" t="s">
        <v>28</v>
      </c>
    </row>
    <row r="8" spans="1:15" x14ac:dyDescent="0.25">
      <c r="B8" s="9" t="s">
        <v>29</v>
      </c>
      <c r="C8" s="9" t="s">
        <v>46</v>
      </c>
      <c r="D8" s="9" t="s">
        <v>60</v>
      </c>
      <c r="E8" s="9" t="s">
        <v>65</v>
      </c>
      <c r="F8" s="9" t="s">
        <v>254</v>
      </c>
      <c r="G8" s="9" t="s">
        <v>226</v>
      </c>
      <c r="H8" t="s">
        <v>18</v>
      </c>
      <c r="K8" t="s">
        <v>262</v>
      </c>
      <c r="L8" t="s">
        <v>7</v>
      </c>
      <c r="M8" t="s">
        <v>29</v>
      </c>
    </row>
    <row r="9" spans="1:15" x14ac:dyDescent="0.25">
      <c r="B9" s="9" t="s">
        <v>30</v>
      </c>
      <c r="C9" s="9" t="s">
        <v>47</v>
      </c>
      <c r="D9" s="9" t="s">
        <v>61</v>
      </c>
      <c r="E9" s="9" t="s">
        <v>66</v>
      </c>
      <c r="F9" s="9" t="s">
        <v>38</v>
      </c>
      <c r="G9" s="9" t="s">
        <v>227</v>
      </c>
      <c r="H9" t="s">
        <v>88</v>
      </c>
      <c r="K9" t="s">
        <v>262</v>
      </c>
      <c r="L9" t="s">
        <v>7</v>
      </c>
      <c r="M9" t="s">
        <v>30</v>
      </c>
    </row>
    <row r="10" spans="1:15" x14ac:dyDescent="0.25">
      <c r="B10" s="9" t="s">
        <v>31</v>
      </c>
      <c r="C10" s="9" t="s">
        <v>48</v>
      </c>
      <c r="D10" s="9" t="s">
        <v>62</v>
      </c>
      <c r="E10" s="9" t="s">
        <v>67</v>
      </c>
      <c r="F10" s="9" t="s">
        <v>39</v>
      </c>
      <c r="G10" s="9" t="s">
        <v>228</v>
      </c>
      <c r="K10" t="s">
        <v>262</v>
      </c>
      <c r="L10" t="s">
        <v>7</v>
      </c>
      <c r="M10" t="s">
        <v>31</v>
      </c>
    </row>
    <row r="11" spans="1:15" x14ac:dyDescent="0.25">
      <c r="B11" s="9" t="s">
        <v>32</v>
      </c>
      <c r="C11" s="9" t="s">
        <v>49</v>
      </c>
      <c r="D11" s="9" t="s">
        <v>242</v>
      </c>
      <c r="E11" s="9" t="s">
        <v>68</v>
      </c>
      <c r="F11" s="9" t="s">
        <v>40</v>
      </c>
      <c r="G11" s="9" t="s">
        <v>229</v>
      </c>
      <c r="K11" t="s">
        <v>262</v>
      </c>
      <c r="L11" t="s">
        <v>7</v>
      </c>
      <c r="M11" t="s">
        <v>32</v>
      </c>
    </row>
    <row r="12" spans="1:15" x14ac:dyDescent="0.25">
      <c r="B12" s="9" t="s">
        <v>230</v>
      </c>
      <c r="C12" s="9" t="s">
        <v>50</v>
      </c>
      <c r="D12" s="9" t="s">
        <v>243</v>
      </c>
      <c r="E12" s="9" t="s">
        <v>69</v>
      </c>
      <c r="F12" s="9" t="s">
        <v>41</v>
      </c>
      <c r="K12" t="s">
        <v>222</v>
      </c>
      <c r="L12" t="s">
        <v>7</v>
      </c>
      <c r="M12" t="s">
        <v>230</v>
      </c>
    </row>
    <row r="13" spans="1:15" x14ac:dyDescent="0.25">
      <c r="B13" s="9" t="s">
        <v>231</v>
      </c>
      <c r="C13" s="9" t="s">
        <v>51</v>
      </c>
      <c r="D13" s="9" t="s">
        <v>244</v>
      </c>
      <c r="E13" s="9" t="s">
        <v>70</v>
      </c>
      <c r="F13" s="9" t="s">
        <v>255</v>
      </c>
      <c r="K13" t="s">
        <v>222</v>
      </c>
      <c r="L13" t="s">
        <v>7</v>
      </c>
      <c r="M13" t="s">
        <v>231</v>
      </c>
    </row>
    <row r="14" spans="1:15" x14ac:dyDescent="0.25">
      <c r="B14" s="9" t="s">
        <v>232</v>
      </c>
      <c r="C14" s="9" t="s">
        <v>52</v>
      </c>
      <c r="D14" s="9" t="s">
        <v>245</v>
      </c>
      <c r="E14" s="9" t="s">
        <v>71</v>
      </c>
      <c r="F14" s="9" t="s">
        <v>256</v>
      </c>
      <c r="K14" t="s">
        <v>222</v>
      </c>
      <c r="L14" t="s">
        <v>7</v>
      </c>
      <c r="M14" t="s">
        <v>232</v>
      </c>
    </row>
    <row r="15" spans="1:15" x14ac:dyDescent="0.25">
      <c r="B15" s="9" t="s">
        <v>233</v>
      </c>
      <c r="C15" s="9" t="s">
        <v>53</v>
      </c>
      <c r="D15" s="9" t="s">
        <v>246</v>
      </c>
      <c r="E15" s="9" t="s">
        <v>72</v>
      </c>
      <c r="F15" s="9" t="s">
        <v>257</v>
      </c>
      <c r="K15" t="s">
        <v>222</v>
      </c>
      <c r="L15" t="s">
        <v>7</v>
      </c>
      <c r="M15" t="s">
        <v>233</v>
      </c>
    </row>
    <row r="16" spans="1:15" x14ac:dyDescent="0.25">
      <c r="B16" s="9" t="s">
        <v>234</v>
      </c>
      <c r="D16" s="9" t="s">
        <v>247</v>
      </c>
      <c r="E16" s="9" t="s">
        <v>73</v>
      </c>
      <c r="F16" s="9" t="s">
        <v>258</v>
      </c>
      <c r="K16" t="s">
        <v>222</v>
      </c>
      <c r="L16" t="s">
        <v>7</v>
      </c>
      <c r="M16" t="s">
        <v>234</v>
      </c>
    </row>
    <row r="17" spans="1:13" x14ac:dyDescent="0.25">
      <c r="B17" s="9" t="s">
        <v>235</v>
      </c>
      <c r="D17" s="9" t="s">
        <v>248</v>
      </c>
      <c r="E17" s="9" t="s">
        <v>74</v>
      </c>
      <c r="F17" s="9" t="s">
        <v>259</v>
      </c>
      <c r="K17" t="s">
        <v>222</v>
      </c>
      <c r="L17" t="s">
        <v>7</v>
      </c>
      <c r="M17" t="s">
        <v>235</v>
      </c>
    </row>
    <row r="18" spans="1:13" x14ac:dyDescent="0.25">
      <c r="B18" s="9" t="s">
        <v>236</v>
      </c>
      <c r="D18" s="9" t="s">
        <v>249</v>
      </c>
      <c r="E18" s="9" t="s">
        <v>75</v>
      </c>
      <c r="F18" s="9" t="s">
        <v>260</v>
      </c>
      <c r="K18" t="s">
        <v>222</v>
      </c>
      <c r="L18" t="s">
        <v>7</v>
      </c>
      <c r="M18" t="s">
        <v>236</v>
      </c>
    </row>
    <row r="19" spans="1:13" x14ac:dyDescent="0.25">
      <c r="B19" s="9" t="s">
        <v>237</v>
      </c>
      <c r="D19" s="9"/>
      <c r="E19" s="9" t="s">
        <v>76</v>
      </c>
      <c r="F19" s="9" t="s">
        <v>261</v>
      </c>
      <c r="K19" t="s">
        <v>222</v>
      </c>
      <c r="L19" t="s">
        <v>7</v>
      </c>
      <c r="M19" t="s">
        <v>237</v>
      </c>
    </row>
    <row r="20" spans="1:13" x14ac:dyDescent="0.25">
      <c r="B20" s="9" t="s">
        <v>238</v>
      </c>
      <c r="D20" s="9"/>
      <c r="E20" s="9" t="s">
        <v>77</v>
      </c>
      <c r="F20" s="9"/>
      <c r="K20" t="s">
        <v>222</v>
      </c>
      <c r="L20" t="s">
        <v>7</v>
      </c>
      <c r="M20" t="s">
        <v>238</v>
      </c>
    </row>
    <row r="21" spans="1:13" x14ac:dyDescent="0.25">
      <c r="B21" s="9" t="s">
        <v>239</v>
      </c>
      <c r="D21" s="9"/>
      <c r="E21" s="9" t="s">
        <v>78</v>
      </c>
      <c r="F21" s="9"/>
      <c r="K21" t="s">
        <v>222</v>
      </c>
      <c r="L21" t="s">
        <v>7</v>
      </c>
      <c r="M21" t="s">
        <v>239</v>
      </c>
    </row>
    <row r="22" spans="1:13" x14ac:dyDescent="0.25">
      <c r="F22" s="9"/>
      <c r="K22" t="s">
        <v>262</v>
      </c>
      <c r="L22" t="s">
        <v>8</v>
      </c>
      <c r="M22" t="s">
        <v>42</v>
      </c>
    </row>
    <row r="23" spans="1:13" x14ac:dyDescent="0.25">
      <c r="E23" s="9"/>
      <c r="K23" t="s">
        <v>262</v>
      </c>
      <c r="L23" t="s">
        <v>8</v>
      </c>
      <c r="M23" t="s">
        <v>43</v>
      </c>
    </row>
    <row r="24" spans="1:13" x14ac:dyDescent="0.25">
      <c r="A24" t="s">
        <v>222</v>
      </c>
      <c r="B24" s="8" t="s">
        <v>7</v>
      </c>
      <c r="C24" s="4" t="s">
        <v>8</v>
      </c>
      <c r="D24" s="4" t="s">
        <v>9</v>
      </c>
      <c r="E24" s="4" t="s">
        <v>10</v>
      </c>
      <c r="F24" s="8" t="s">
        <v>11</v>
      </c>
      <c r="G24" s="8" t="s">
        <v>6</v>
      </c>
      <c r="K24" t="s">
        <v>262</v>
      </c>
      <c r="L24" t="s">
        <v>8</v>
      </c>
      <c r="M24" t="s">
        <v>44</v>
      </c>
    </row>
    <row r="25" spans="1:13" x14ac:dyDescent="0.25">
      <c r="B25" s="9" t="s">
        <v>230</v>
      </c>
      <c r="C25" s="125" t="s">
        <v>240</v>
      </c>
      <c r="D25" s="9" t="s">
        <v>242</v>
      </c>
      <c r="E25" s="125" t="s">
        <v>250</v>
      </c>
      <c r="F25" s="9" t="s">
        <v>255</v>
      </c>
      <c r="G25" s="9" t="s">
        <v>223</v>
      </c>
      <c r="K25" t="s">
        <v>262</v>
      </c>
      <c r="L25" t="s">
        <v>8</v>
      </c>
      <c r="M25" t="s">
        <v>45</v>
      </c>
    </row>
    <row r="26" spans="1:13" x14ac:dyDescent="0.25">
      <c r="B26" s="9" t="s">
        <v>231</v>
      </c>
      <c r="C26" s="9" t="s">
        <v>241</v>
      </c>
      <c r="D26" s="9" t="s">
        <v>243</v>
      </c>
      <c r="E26" s="9" t="s">
        <v>251</v>
      </c>
      <c r="F26" s="9" t="s">
        <v>256</v>
      </c>
      <c r="G26" s="9" t="s">
        <v>224</v>
      </c>
      <c r="K26" t="s">
        <v>262</v>
      </c>
      <c r="L26" t="s">
        <v>8</v>
      </c>
      <c r="M26" t="s">
        <v>46</v>
      </c>
    </row>
    <row r="27" spans="1:13" x14ac:dyDescent="0.25">
      <c r="B27" s="9" t="s">
        <v>232</v>
      </c>
      <c r="C27" s="9"/>
      <c r="D27" s="9" t="s">
        <v>244</v>
      </c>
      <c r="E27" s="9" t="s">
        <v>252</v>
      </c>
      <c r="F27" s="9" t="s">
        <v>257</v>
      </c>
      <c r="G27" s="9" t="s">
        <v>225</v>
      </c>
      <c r="K27" t="s">
        <v>262</v>
      </c>
      <c r="L27" t="s">
        <v>8</v>
      </c>
      <c r="M27" t="s">
        <v>47</v>
      </c>
    </row>
    <row r="28" spans="1:13" x14ac:dyDescent="0.25">
      <c r="B28" s="9" t="s">
        <v>233</v>
      </c>
      <c r="C28" s="9"/>
      <c r="D28" s="9" t="s">
        <v>245</v>
      </c>
      <c r="E28" s="9" t="s">
        <v>253</v>
      </c>
      <c r="F28" s="9" t="s">
        <v>258</v>
      </c>
      <c r="G28" s="9" t="s">
        <v>226</v>
      </c>
      <c r="K28" t="s">
        <v>262</v>
      </c>
      <c r="L28" t="s">
        <v>8</v>
      </c>
      <c r="M28" t="s">
        <v>48</v>
      </c>
    </row>
    <row r="29" spans="1:13" x14ac:dyDescent="0.25">
      <c r="B29" s="9" t="s">
        <v>234</v>
      </c>
      <c r="C29" s="9"/>
      <c r="D29" s="9" t="s">
        <v>246</v>
      </c>
      <c r="E29" s="9"/>
      <c r="F29" s="9" t="s">
        <v>259</v>
      </c>
      <c r="G29" s="9" t="s">
        <v>227</v>
      </c>
      <c r="K29" t="s">
        <v>262</v>
      </c>
      <c r="L29" t="s">
        <v>8</v>
      </c>
      <c r="M29" t="s">
        <v>49</v>
      </c>
    </row>
    <row r="30" spans="1:13" x14ac:dyDescent="0.25">
      <c r="B30" s="9" t="s">
        <v>235</v>
      </c>
      <c r="C30" s="9"/>
      <c r="D30" s="9" t="s">
        <v>247</v>
      </c>
      <c r="E30" s="9"/>
      <c r="F30" s="9" t="s">
        <v>260</v>
      </c>
      <c r="G30" s="9" t="s">
        <v>228</v>
      </c>
      <c r="K30" t="s">
        <v>262</v>
      </c>
      <c r="L30" t="s">
        <v>8</v>
      </c>
      <c r="M30" t="s">
        <v>50</v>
      </c>
    </row>
    <row r="31" spans="1:13" x14ac:dyDescent="0.25">
      <c r="B31" s="9" t="s">
        <v>236</v>
      </c>
      <c r="C31" s="9"/>
      <c r="D31" s="9" t="s">
        <v>248</v>
      </c>
      <c r="E31" s="9"/>
      <c r="F31" s="9" t="s">
        <v>261</v>
      </c>
      <c r="G31" s="9" t="s">
        <v>229</v>
      </c>
      <c r="K31" t="s">
        <v>262</v>
      </c>
      <c r="L31" t="s">
        <v>8</v>
      </c>
      <c r="M31" t="s">
        <v>51</v>
      </c>
    </row>
    <row r="32" spans="1:13" x14ac:dyDescent="0.25">
      <c r="B32" s="9" t="s">
        <v>237</v>
      </c>
      <c r="C32" s="9"/>
      <c r="D32" s="9" t="s">
        <v>249</v>
      </c>
      <c r="E32" s="9"/>
      <c r="F32" s="9"/>
      <c r="G32" s="9"/>
      <c r="K32" t="s">
        <v>262</v>
      </c>
      <c r="L32" t="s">
        <v>8</v>
      </c>
      <c r="M32" t="s">
        <v>52</v>
      </c>
    </row>
    <row r="33" spans="2:13" x14ac:dyDescent="0.25">
      <c r="B33" s="9" t="s">
        <v>238</v>
      </c>
      <c r="C33" s="9"/>
      <c r="D33" s="9"/>
      <c r="E33" s="9"/>
      <c r="F33" s="9"/>
      <c r="G33" s="9"/>
      <c r="K33" t="s">
        <v>262</v>
      </c>
      <c r="L33" t="s">
        <v>8</v>
      </c>
      <c r="M33" t="s">
        <v>53</v>
      </c>
    </row>
    <row r="34" spans="2:13" x14ac:dyDescent="0.25">
      <c r="B34" s="9" t="s">
        <v>239</v>
      </c>
      <c r="C34" s="9"/>
      <c r="D34" s="9"/>
      <c r="E34" s="9"/>
      <c r="F34" s="9"/>
      <c r="G34" s="9"/>
      <c r="K34" t="s">
        <v>222</v>
      </c>
      <c r="L34" t="s">
        <v>8</v>
      </c>
      <c r="M34" t="s">
        <v>240</v>
      </c>
    </row>
    <row r="35" spans="2:13" x14ac:dyDescent="0.25">
      <c r="B35" s="9"/>
      <c r="C35" s="9"/>
      <c r="D35" s="9"/>
      <c r="E35" s="9"/>
      <c r="F35" s="9"/>
      <c r="K35" t="s">
        <v>222</v>
      </c>
      <c r="L35" t="s">
        <v>8</v>
      </c>
      <c r="M35" t="s">
        <v>241</v>
      </c>
    </row>
    <row r="36" spans="2:13" x14ac:dyDescent="0.25">
      <c r="B36" s="9"/>
      <c r="C36" s="9"/>
      <c r="D36" s="9"/>
      <c r="E36" s="9"/>
      <c r="F36" s="9"/>
      <c r="K36" t="s">
        <v>262</v>
      </c>
      <c r="L36" t="s">
        <v>9</v>
      </c>
      <c r="M36" t="s">
        <v>54</v>
      </c>
    </row>
    <row r="37" spans="2:13" x14ac:dyDescent="0.25">
      <c r="B37" s="9"/>
      <c r="C37" s="9"/>
      <c r="D37" s="9"/>
      <c r="E37" s="9"/>
      <c r="F37" s="9"/>
      <c r="K37" t="s">
        <v>262</v>
      </c>
      <c r="L37" t="s">
        <v>9</v>
      </c>
      <c r="M37" t="s">
        <v>55</v>
      </c>
    </row>
    <row r="38" spans="2:13" x14ac:dyDescent="0.25">
      <c r="B38" s="9"/>
      <c r="C38" s="9"/>
      <c r="D38" s="9"/>
      <c r="E38" s="9"/>
      <c r="F38" s="9"/>
      <c r="K38" t="s">
        <v>262</v>
      </c>
      <c r="L38" t="s">
        <v>9</v>
      </c>
      <c r="M38" t="s">
        <v>56</v>
      </c>
    </row>
    <row r="39" spans="2:13" x14ac:dyDescent="0.25">
      <c r="B39" s="9"/>
      <c r="D39" s="9"/>
      <c r="E39" s="9"/>
      <c r="F39" s="9"/>
      <c r="K39" t="s">
        <v>262</v>
      </c>
      <c r="L39" t="s">
        <v>9</v>
      </c>
      <c r="M39" t="s">
        <v>57</v>
      </c>
    </row>
    <row r="40" spans="2:13" x14ac:dyDescent="0.25">
      <c r="B40" s="9"/>
      <c r="D40" s="9"/>
      <c r="E40" s="9"/>
      <c r="F40" s="9"/>
      <c r="K40" t="s">
        <v>262</v>
      </c>
      <c r="L40" t="s">
        <v>9</v>
      </c>
      <c r="M40" t="s">
        <v>58</v>
      </c>
    </row>
    <row r="41" spans="2:13" x14ac:dyDescent="0.25">
      <c r="B41" s="9"/>
      <c r="D41" s="9"/>
      <c r="E41" s="9"/>
      <c r="F41" s="9"/>
      <c r="K41" t="s">
        <v>262</v>
      </c>
      <c r="L41" t="s">
        <v>9</v>
      </c>
      <c r="M41" t="s">
        <v>59</v>
      </c>
    </row>
    <row r="42" spans="2:13" x14ac:dyDescent="0.25">
      <c r="B42" s="9"/>
      <c r="D42" s="9"/>
      <c r="E42" s="9"/>
      <c r="F42" s="9"/>
      <c r="K42" t="s">
        <v>262</v>
      </c>
      <c r="L42" t="s">
        <v>9</v>
      </c>
      <c r="M42" t="s">
        <v>60</v>
      </c>
    </row>
    <row r="43" spans="2:13" x14ac:dyDescent="0.25">
      <c r="B43" s="9"/>
      <c r="D43" s="9"/>
      <c r="E43" s="9"/>
      <c r="F43" s="9"/>
      <c r="K43" t="s">
        <v>262</v>
      </c>
      <c r="L43" t="s">
        <v>9</v>
      </c>
      <c r="M43" t="s">
        <v>61</v>
      </c>
    </row>
    <row r="44" spans="2:13" x14ac:dyDescent="0.25">
      <c r="B44" s="9"/>
      <c r="D44" s="9"/>
      <c r="E44" s="9"/>
      <c r="F44" s="9"/>
      <c r="K44" t="s">
        <v>262</v>
      </c>
      <c r="L44" t="s">
        <v>9</v>
      </c>
      <c r="M44" t="s">
        <v>62</v>
      </c>
    </row>
    <row r="45" spans="2:13" x14ac:dyDescent="0.25">
      <c r="E45" s="9"/>
      <c r="K45" t="s">
        <v>222</v>
      </c>
      <c r="L45" t="s">
        <v>9</v>
      </c>
      <c r="M45" t="s">
        <v>242</v>
      </c>
    </row>
    <row r="46" spans="2:13" x14ac:dyDescent="0.25">
      <c r="E46" s="9"/>
      <c r="K46" t="s">
        <v>222</v>
      </c>
      <c r="L46" t="s">
        <v>9</v>
      </c>
      <c r="M46" t="s">
        <v>243</v>
      </c>
    </row>
    <row r="47" spans="2:13" x14ac:dyDescent="0.25">
      <c r="E47" s="9"/>
      <c r="K47" t="s">
        <v>222</v>
      </c>
      <c r="L47" t="s">
        <v>9</v>
      </c>
      <c r="M47" t="s">
        <v>244</v>
      </c>
    </row>
    <row r="48" spans="2:13" x14ac:dyDescent="0.25">
      <c r="E48" s="9"/>
      <c r="K48" t="s">
        <v>222</v>
      </c>
      <c r="L48" t="s">
        <v>9</v>
      </c>
      <c r="M48" t="s">
        <v>245</v>
      </c>
    </row>
    <row r="49" spans="1:13" x14ac:dyDescent="0.25">
      <c r="E49" s="9"/>
      <c r="K49" t="s">
        <v>222</v>
      </c>
      <c r="L49" t="s">
        <v>9</v>
      </c>
      <c r="M49" t="s">
        <v>246</v>
      </c>
    </row>
    <row r="50" spans="1:13" x14ac:dyDescent="0.25">
      <c r="A50" s="10" t="s">
        <v>79</v>
      </c>
      <c r="B50" s="10" t="s">
        <v>84</v>
      </c>
      <c r="C50" s="10" t="s">
        <v>85</v>
      </c>
      <c r="D50" s="10" t="s">
        <v>90</v>
      </c>
      <c r="E50" s="9"/>
      <c r="K50" t="s">
        <v>222</v>
      </c>
      <c r="L50" t="s">
        <v>9</v>
      </c>
      <c r="M50" t="s">
        <v>247</v>
      </c>
    </row>
    <row r="51" spans="1:13" x14ac:dyDescent="0.25">
      <c r="A51" t="s">
        <v>107</v>
      </c>
      <c r="B51" t="s">
        <v>107</v>
      </c>
      <c r="C51" t="s">
        <v>107</v>
      </c>
      <c r="D51" t="s">
        <v>120</v>
      </c>
      <c r="K51" t="s">
        <v>222</v>
      </c>
      <c r="L51" t="s">
        <v>9</v>
      </c>
      <c r="M51" t="s">
        <v>248</v>
      </c>
    </row>
    <row r="52" spans="1:13" x14ac:dyDescent="0.25">
      <c r="A52" t="s">
        <v>80</v>
      </c>
      <c r="B52" t="s">
        <v>137</v>
      </c>
      <c r="C52" t="s">
        <v>86</v>
      </c>
      <c r="D52" t="s">
        <v>114</v>
      </c>
      <c r="K52" t="s">
        <v>222</v>
      </c>
      <c r="L52" t="s">
        <v>9</v>
      </c>
      <c r="M52" t="s">
        <v>249</v>
      </c>
    </row>
    <row r="53" spans="1:13" x14ac:dyDescent="0.25">
      <c r="A53" t="s">
        <v>81</v>
      </c>
      <c r="B53" t="s">
        <v>139</v>
      </c>
      <c r="C53" t="s">
        <v>87</v>
      </c>
      <c r="D53" t="s">
        <v>115</v>
      </c>
      <c r="K53" t="s">
        <v>262</v>
      </c>
      <c r="L53" t="s">
        <v>10</v>
      </c>
      <c r="M53" t="s">
        <v>63</v>
      </c>
    </row>
    <row r="54" spans="1:13" x14ac:dyDescent="0.25">
      <c r="A54" t="s">
        <v>82</v>
      </c>
      <c r="B54" t="s">
        <v>149</v>
      </c>
      <c r="D54" t="s">
        <v>127</v>
      </c>
      <c r="K54" t="s">
        <v>262</v>
      </c>
      <c r="L54" t="s">
        <v>10</v>
      </c>
      <c r="M54" t="s">
        <v>64</v>
      </c>
    </row>
    <row r="55" spans="1:13" x14ac:dyDescent="0.25">
      <c r="A55" t="s">
        <v>83</v>
      </c>
      <c r="D55" t="s">
        <v>116</v>
      </c>
      <c r="K55" t="s">
        <v>262</v>
      </c>
      <c r="L55" t="s">
        <v>10</v>
      </c>
      <c r="M55" t="s">
        <v>65</v>
      </c>
    </row>
    <row r="56" spans="1:13" x14ac:dyDescent="0.25">
      <c r="D56" t="s">
        <v>117</v>
      </c>
      <c r="K56" t="s">
        <v>262</v>
      </c>
      <c r="L56" t="s">
        <v>10</v>
      </c>
      <c r="M56" t="s">
        <v>66</v>
      </c>
    </row>
    <row r="57" spans="1:13" x14ac:dyDescent="0.25">
      <c r="D57" t="s">
        <v>118</v>
      </c>
      <c r="K57" t="s">
        <v>262</v>
      </c>
      <c r="L57" t="s">
        <v>10</v>
      </c>
      <c r="M57" t="s">
        <v>67</v>
      </c>
    </row>
    <row r="58" spans="1:13" x14ac:dyDescent="0.25">
      <c r="A58" s="10" t="s">
        <v>121</v>
      </c>
      <c r="B58" s="10" t="s">
        <v>124</v>
      </c>
      <c r="D58" t="s">
        <v>119</v>
      </c>
      <c r="K58" t="s">
        <v>262</v>
      </c>
      <c r="L58" t="s">
        <v>10</v>
      </c>
      <c r="M58" t="s">
        <v>68</v>
      </c>
    </row>
    <row r="59" spans="1:13" x14ac:dyDescent="0.25">
      <c r="A59" t="s">
        <v>107</v>
      </c>
      <c r="B59" t="s">
        <v>107</v>
      </c>
      <c r="E59" s="10"/>
      <c r="K59" t="s">
        <v>262</v>
      </c>
      <c r="L59" t="s">
        <v>10</v>
      </c>
      <c r="M59" t="s">
        <v>69</v>
      </c>
    </row>
    <row r="60" spans="1:13" x14ac:dyDescent="0.25">
      <c r="A60" t="s">
        <v>122</v>
      </c>
      <c r="B60" t="s">
        <v>125</v>
      </c>
      <c r="K60" t="s">
        <v>262</v>
      </c>
      <c r="L60" t="s">
        <v>10</v>
      </c>
      <c r="M60" t="s">
        <v>70</v>
      </c>
    </row>
    <row r="61" spans="1:13" x14ac:dyDescent="0.25">
      <c r="A61" t="s">
        <v>123</v>
      </c>
      <c r="B61" t="s">
        <v>126</v>
      </c>
      <c r="K61" t="s">
        <v>262</v>
      </c>
      <c r="L61" t="s">
        <v>10</v>
      </c>
      <c r="M61" t="s">
        <v>71</v>
      </c>
    </row>
    <row r="62" spans="1:13" x14ac:dyDescent="0.25">
      <c r="A62" t="s">
        <v>131</v>
      </c>
      <c r="B62" s="24" t="s">
        <v>132</v>
      </c>
      <c r="E62" s="11"/>
      <c r="K62" t="s">
        <v>262</v>
      </c>
      <c r="L62" t="s">
        <v>10</v>
      </c>
      <c r="M62" t="s">
        <v>72</v>
      </c>
    </row>
    <row r="63" spans="1:13" x14ac:dyDescent="0.25">
      <c r="B63" s="11" t="s">
        <v>128</v>
      </c>
      <c r="E63" s="11"/>
      <c r="K63" t="s">
        <v>262</v>
      </c>
      <c r="L63" t="s">
        <v>10</v>
      </c>
      <c r="M63" t="s">
        <v>73</v>
      </c>
    </row>
    <row r="64" spans="1:13" x14ac:dyDescent="0.25">
      <c r="B64" s="23" t="s">
        <v>129</v>
      </c>
      <c r="K64" t="s">
        <v>262</v>
      </c>
      <c r="L64" t="s">
        <v>10</v>
      </c>
      <c r="M64" t="s">
        <v>74</v>
      </c>
    </row>
    <row r="65" spans="1:13" x14ac:dyDescent="0.25">
      <c r="B65" s="23" t="s">
        <v>133</v>
      </c>
      <c r="K65" t="s">
        <v>262</v>
      </c>
      <c r="L65" t="s">
        <v>10</v>
      </c>
      <c r="M65" t="s">
        <v>75</v>
      </c>
    </row>
    <row r="66" spans="1:13" x14ac:dyDescent="0.25">
      <c r="K66" t="s">
        <v>262</v>
      </c>
      <c r="L66" t="s">
        <v>10</v>
      </c>
      <c r="M66" t="s">
        <v>76</v>
      </c>
    </row>
    <row r="67" spans="1:13" x14ac:dyDescent="0.25">
      <c r="K67" t="s">
        <v>262</v>
      </c>
      <c r="L67" t="s">
        <v>10</v>
      </c>
      <c r="M67" t="s">
        <v>77</v>
      </c>
    </row>
    <row r="68" spans="1:13" x14ac:dyDescent="0.25">
      <c r="A68" s="25" t="s">
        <v>134</v>
      </c>
      <c r="B68" s="25" t="s">
        <v>135</v>
      </c>
      <c r="K68" t="s">
        <v>262</v>
      </c>
      <c r="L68" t="s">
        <v>10</v>
      </c>
      <c r="M68" t="s">
        <v>78</v>
      </c>
    </row>
    <row r="69" spans="1:13" x14ac:dyDescent="0.25">
      <c r="A69" s="26" t="s">
        <v>80</v>
      </c>
      <c r="B69" s="26">
        <v>5</v>
      </c>
      <c r="K69" t="s">
        <v>222</v>
      </c>
      <c r="L69" t="s">
        <v>10</v>
      </c>
      <c r="M69" t="s">
        <v>250</v>
      </c>
    </row>
    <row r="70" spans="1:13" x14ac:dyDescent="0.25">
      <c r="A70" s="26" t="s">
        <v>81</v>
      </c>
      <c r="B70" s="26">
        <v>3</v>
      </c>
      <c r="E70" s="10"/>
      <c r="K70" t="s">
        <v>222</v>
      </c>
      <c r="L70" t="s">
        <v>10</v>
      </c>
      <c r="M70" t="s">
        <v>251</v>
      </c>
    </row>
    <row r="71" spans="1:13" x14ac:dyDescent="0.25">
      <c r="A71" s="26" t="s">
        <v>82</v>
      </c>
      <c r="B71" s="26">
        <v>2</v>
      </c>
      <c r="K71" t="s">
        <v>222</v>
      </c>
      <c r="L71" t="s">
        <v>10</v>
      </c>
      <c r="M71" t="s">
        <v>252</v>
      </c>
    </row>
    <row r="72" spans="1:13" x14ac:dyDescent="0.25">
      <c r="A72" s="26" t="s">
        <v>83</v>
      </c>
      <c r="B72" s="26">
        <v>1</v>
      </c>
      <c r="K72" t="s">
        <v>222</v>
      </c>
      <c r="L72" t="s">
        <v>10</v>
      </c>
      <c r="M72" t="s">
        <v>253</v>
      </c>
    </row>
    <row r="73" spans="1:13" x14ac:dyDescent="0.25">
      <c r="A73" s="27"/>
      <c r="B73" s="27"/>
      <c r="K73" t="s">
        <v>262</v>
      </c>
      <c r="L73" t="s">
        <v>11</v>
      </c>
      <c r="M73" t="s">
        <v>33</v>
      </c>
    </row>
    <row r="74" spans="1:13" x14ac:dyDescent="0.25">
      <c r="A74" s="27"/>
      <c r="B74" s="27"/>
      <c r="K74" t="s">
        <v>262</v>
      </c>
      <c r="L74" t="s">
        <v>11</v>
      </c>
      <c r="M74" t="s">
        <v>34</v>
      </c>
    </row>
    <row r="75" spans="1:13" x14ac:dyDescent="0.25">
      <c r="K75" t="s">
        <v>262</v>
      </c>
      <c r="L75" t="s">
        <v>11</v>
      </c>
      <c r="M75" t="s">
        <v>35</v>
      </c>
    </row>
    <row r="76" spans="1:13" x14ac:dyDescent="0.25">
      <c r="A76" s="28" t="s">
        <v>136</v>
      </c>
      <c r="B76" s="28" t="s">
        <v>135</v>
      </c>
      <c r="E76" s="10"/>
      <c r="K76" t="s">
        <v>262</v>
      </c>
      <c r="L76" t="s">
        <v>11</v>
      </c>
      <c r="M76" t="s">
        <v>130</v>
      </c>
    </row>
    <row r="77" spans="1:13" ht="15.75" thickBot="1" x14ac:dyDescent="0.3">
      <c r="A77" s="29" t="s">
        <v>137</v>
      </c>
      <c r="B77" s="30" t="s">
        <v>138</v>
      </c>
      <c r="K77" t="s">
        <v>262</v>
      </c>
      <c r="L77" t="s">
        <v>11</v>
      </c>
      <c r="M77" t="s">
        <v>36</v>
      </c>
    </row>
    <row r="78" spans="1:13" x14ac:dyDescent="0.25">
      <c r="A78" s="31" t="s">
        <v>139</v>
      </c>
      <c r="B78" s="32" t="s">
        <v>140</v>
      </c>
      <c r="K78" t="s">
        <v>262</v>
      </c>
      <c r="L78" t="s">
        <v>11</v>
      </c>
      <c r="M78" t="s">
        <v>37</v>
      </c>
    </row>
    <row r="79" spans="1:13" x14ac:dyDescent="0.25">
      <c r="A79" s="33" t="s">
        <v>141</v>
      </c>
      <c r="B79" s="26" t="s">
        <v>142</v>
      </c>
      <c r="K79" t="s">
        <v>262</v>
      </c>
      <c r="L79" t="s">
        <v>11</v>
      </c>
      <c r="M79" t="s">
        <v>254</v>
      </c>
    </row>
    <row r="80" spans="1:13" x14ac:dyDescent="0.25">
      <c r="B80" s="27"/>
      <c r="K80" t="s">
        <v>262</v>
      </c>
      <c r="L80" t="s">
        <v>11</v>
      </c>
      <c r="M80" t="s">
        <v>38</v>
      </c>
    </row>
    <row r="81" spans="1:13" x14ac:dyDescent="0.25">
      <c r="K81" t="s">
        <v>262</v>
      </c>
      <c r="L81" t="s">
        <v>11</v>
      </c>
      <c r="M81" t="s">
        <v>39</v>
      </c>
    </row>
    <row r="82" spans="1:13" x14ac:dyDescent="0.25">
      <c r="A82" s="25" t="s">
        <v>90</v>
      </c>
      <c r="B82" s="25" t="s">
        <v>135</v>
      </c>
      <c r="K82" t="s">
        <v>262</v>
      </c>
      <c r="L82" t="s">
        <v>11</v>
      </c>
      <c r="M82" t="s">
        <v>40</v>
      </c>
    </row>
    <row r="83" spans="1:13" x14ac:dyDescent="0.25">
      <c r="A83" s="34" t="s">
        <v>145</v>
      </c>
      <c r="B83" s="35">
        <v>1</v>
      </c>
      <c r="E83" s="10"/>
      <c r="K83" t="s">
        <v>262</v>
      </c>
      <c r="L83" t="s">
        <v>11</v>
      </c>
      <c r="M83" t="s">
        <v>41</v>
      </c>
    </row>
    <row r="84" spans="1:13" x14ac:dyDescent="0.25">
      <c r="A84" s="34" t="s">
        <v>115</v>
      </c>
      <c r="B84" s="35">
        <v>1</v>
      </c>
      <c r="K84" t="s">
        <v>222</v>
      </c>
      <c r="L84" t="s">
        <v>11</v>
      </c>
      <c r="M84" t="s">
        <v>255</v>
      </c>
    </row>
    <row r="85" spans="1:13" x14ac:dyDescent="0.25">
      <c r="A85" s="34" t="s">
        <v>168</v>
      </c>
      <c r="B85" s="35">
        <v>1</v>
      </c>
      <c r="K85" t="s">
        <v>222</v>
      </c>
      <c r="L85" t="s">
        <v>11</v>
      </c>
      <c r="M85" t="s">
        <v>256</v>
      </c>
    </row>
    <row r="86" spans="1:13" x14ac:dyDescent="0.25">
      <c r="A86" s="34" t="s">
        <v>116</v>
      </c>
      <c r="B86" s="35">
        <v>1</v>
      </c>
      <c r="K86" t="s">
        <v>222</v>
      </c>
      <c r="L86" t="s">
        <v>11</v>
      </c>
      <c r="M86" t="s">
        <v>257</v>
      </c>
    </row>
    <row r="87" spans="1:13" x14ac:dyDescent="0.25">
      <c r="A87" s="34" t="s">
        <v>167</v>
      </c>
      <c r="B87" s="35">
        <v>3</v>
      </c>
      <c r="K87" t="s">
        <v>222</v>
      </c>
      <c r="L87" t="s">
        <v>11</v>
      </c>
      <c r="M87" t="s">
        <v>258</v>
      </c>
    </row>
    <row r="88" spans="1:13" x14ac:dyDescent="0.25">
      <c r="A88" s="34" t="s">
        <v>118</v>
      </c>
      <c r="B88" s="35">
        <v>3</v>
      </c>
      <c r="K88" t="s">
        <v>222</v>
      </c>
      <c r="L88" t="s">
        <v>11</v>
      </c>
      <c r="M88" t="s">
        <v>259</v>
      </c>
    </row>
    <row r="89" spans="1:13" x14ac:dyDescent="0.25">
      <c r="A89" s="34" t="s">
        <v>119</v>
      </c>
      <c r="B89" s="35">
        <v>2</v>
      </c>
      <c r="K89" t="s">
        <v>222</v>
      </c>
      <c r="L89" t="s">
        <v>11</v>
      </c>
      <c r="M89" t="s">
        <v>260</v>
      </c>
    </row>
    <row r="90" spans="1:13" x14ac:dyDescent="0.25">
      <c r="K90" t="s">
        <v>222</v>
      </c>
      <c r="L90" t="s">
        <v>11</v>
      </c>
      <c r="M90" t="s">
        <v>261</v>
      </c>
    </row>
    <row r="91" spans="1:13" x14ac:dyDescent="0.25">
      <c r="A91" s="25" t="s">
        <v>124</v>
      </c>
      <c r="B91" s="25" t="s">
        <v>135</v>
      </c>
      <c r="K91" t="s">
        <v>262</v>
      </c>
      <c r="L91" t="s">
        <v>6</v>
      </c>
      <c r="M91" t="s">
        <v>20</v>
      </c>
    </row>
    <row r="92" spans="1:13" ht="15.75" x14ac:dyDescent="0.25">
      <c r="A92" s="34" t="s">
        <v>125</v>
      </c>
      <c r="B92" s="35">
        <v>2</v>
      </c>
      <c r="C92" s="37"/>
      <c r="K92" t="s">
        <v>262</v>
      </c>
      <c r="L92" t="s">
        <v>6</v>
      </c>
      <c r="M92" t="s">
        <v>21</v>
      </c>
    </row>
    <row r="93" spans="1:13" x14ac:dyDescent="0.25">
      <c r="A93" s="34" t="s">
        <v>126</v>
      </c>
      <c r="B93" s="35">
        <v>2</v>
      </c>
      <c r="K93" t="s">
        <v>262</v>
      </c>
      <c r="L93" t="s">
        <v>6</v>
      </c>
      <c r="M93" t="s">
        <v>22</v>
      </c>
    </row>
    <row r="94" spans="1:13" ht="30" x14ac:dyDescent="0.25">
      <c r="A94" s="36" t="s">
        <v>132</v>
      </c>
      <c r="B94" s="35">
        <v>2</v>
      </c>
      <c r="K94" t="s">
        <v>222</v>
      </c>
      <c r="L94" t="s">
        <v>6</v>
      </c>
      <c r="M94" t="s">
        <v>223</v>
      </c>
    </row>
    <row r="95" spans="1:13" x14ac:dyDescent="0.25">
      <c r="A95" s="34" t="s">
        <v>128</v>
      </c>
      <c r="B95" s="35">
        <v>1</v>
      </c>
      <c r="K95" t="s">
        <v>222</v>
      </c>
      <c r="L95" t="s">
        <v>6</v>
      </c>
      <c r="M95" t="s">
        <v>224</v>
      </c>
    </row>
    <row r="96" spans="1:13" x14ac:dyDescent="0.25">
      <c r="A96" s="34" t="s">
        <v>129</v>
      </c>
      <c r="B96" s="35">
        <v>1</v>
      </c>
      <c r="K96" t="s">
        <v>222</v>
      </c>
      <c r="L96" t="s">
        <v>6</v>
      </c>
      <c r="M96" t="s">
        <v>225</v>
      </c>
    </row>
    <row r="97" spans="1:13" x14ac:dyDescent="0.25">
      <c r="A97" s="34" t="s">
        <v>133</v>
      </c>
      <c r="B97" s="35">
        <v>1</v>
      </c>
      <c r="K97" t="s">
        <v>222</v>
      </c>
      <c r="L97" t="s">
        <v>6</v>
      </c>
      <c r="M97" t="s">
        <v>226</v>
      </c>
    </row>
    <row r="98" spans="1:13" x14ac:dyDescent="0.25">
      <c r="K98" t="s">
        <v>222</v>
      </c>
      <c r="L98" t="s">
        <v>6</v>
      </c>
      <c r="M98" t="s">
        <v>227</v>
      </c>
    </row>
    <row r="99" spans="1:13" x14ac:dyDescent="0.25">
      <c r="K99" t="s">
        <v>222</v>
      </c>
      <c r="L99" t="s">
        <v>6</v>
      </c>
      <c r="M99" t="s">
        <v>228</v>
      </c>
    </row>
    <row r="100" spans="1:13" x14ac:dyDescent="0.25">
      <c r="A100" s="25" t="s">
        <v>121</v>
      </c>
      <c r="B100" s="25" t="s">
        <v>146</v>
      </c>
      <c r="C100" s="25" t="s">
        <v>147</v>
      </c>
      <c r="K100" t="s">
        <v>222</v>
      </c>
      <c r="L100" t="s">
        <v>6</v>
      </c>
      <c r="M100" t="s">
        <v>229</v>
      </c>
    </row>
    <row r="101" spans="1:13" x14ac:dyDescent="0.25">
      <c r="A101" s="34" t="s">
        <v>122</v>
      </c>
      <c r="B101" s="35">
        <v>3</v>
      </c>
      <c r="C101" s="35">
        <v>6</v>
      </c>
      <c r="K101" t="s">
        <v>107</v>
      </c>
      <c r="L101" t="s">
        <v>107</v>
      </c>
      <c r="M101" t="s">
        <v>107</v>
      </c>
    </row>
    <row r="102" spans="1:13" x14ac:dyDescent="0.25">
      <c r="A102" s="34" t="s">
        <v>123</v>
      </c>
      <c r="B102" s="35">
        <v>2</v>
      </c>
      <c r="C102" s="35">
        <v>4</v>
      </c>
    </row>
    <row r="103" spans="1:13" x14ac:dyDescent="0.25">
      <c r="A103" s="34" t="s">
        <v>143</v>
      </c>
      <c r="B103" s="35">
        <v>1</v>
      </c>
      <c r="C103" s="35">
        <v>2</v>
      </c>
    </row>
    <row r="104" spans="1:13" x14ac:dyDescent="0.25">
      <c r="A104" s="34" t="s">
        <v>144</v>
      </c>
      <c r="B104" s="35">
        <v>1</v>
      </c>
      <c r="C104" s="35">
        <v>2</v>
      </c>
    </row>
    <row r="105" spans="1:13" x14ac:dyDescent="0.25">
      <c r="A105" s="23"/>
    </row>
    <row r="106" spans="1:13" ht="15.75" thickBot="1" x14ac:dyDescent="0.3">
      <c r="A106" s="23"/>
    </row>
    <row r="107" spans="1:13" ht="15.75" thickBot="1" x14ac:dyDescent="0.3">
      <c r="A107" s="172" t="s">
        <v>124</v>
      </c>
      <c r="B107" s="122" t="s">
        <v>121</v>
      </c>
      <c r="C107" s="122"/>
      <c r="D107" s="122"/>
      <c r="E107" s="123"/>
    </row>
    <row r="108" spans="1:13" ht="15.75" thickBot="1" x14ac:dyDescent="0.3">
      <c r="A108" s="173"/>
      <c r="B108" s="38" t="s">
        <v>122</v>
      </c>
      <c r="C108" s="39" t="s">
        <v>123</v>
      </c>
      <c r="D108" s="40" t="s">
        <v>143</v>
      </c>
      <c r="E108" s="40" t="s">
        <v>144</v>
      </c>
    </row>
    <row r="109" spans="1:13" x14ac:dyDescent="0.25">
      <c r="A109" s="41" t="s">
        <v>125</v>
      </c>
      <c r="B109" s="42">
        <v>6</v>
      </c>
      <c r="C109" s="42">
        <v>4</v>
      </c>
      <c r="D109" s="42">
        <v>2</v>
      </c>
      <c r="E109" s="42">
        <v>2</v>
      </c>
    </row>
    <row r="110" spans="1:13" x14ac:dyDescent="0.25">
      <c r="A110" s="34" t="s">
        <v>126</v>
      </c>
      <c r="B110" s="35">
        <v>6</v>
      </c>
      <c r="C110" s="35">
        <v>4</v>
      </c>
      <c r="D110" s="35">
        <v>2</v>
      </c>
      <c r="E110" s="35">
        <v>2</v>
      </c>
    </row>
    <row r="111" spans="1:13" ht="30" x14ac:dyDescent="0.25">
      <c r="A111" s="36" t="s">
        <v>132</v>
      </c>
      <c r="B111" s="35">
        <v>6</v>
      </c>
      <c r="C111" s="35">
        <v>4</v>
      </c>
      <c r="D111" s="35">
        <v>2</v>
      </c>
      <c r="E111" s="35">
        <v>2</v>
      </c>
    </row>
    <row r="112" spans="1:13" x14ac:dyDescent="0.25">
      <c r="A112" s="34" t="s">
        <v>128</v>
      </c>
      <c r="B112" s="35">
        <v>3</v>
      </c>
      <c r="C112" s="35">
        <v>2</v>
      </c>
      <c r="D112" s="35">
        <v>1</v>
      </c>
      <c r="E112" s="35">
        <v>1</v>
      </c>
    </row>
    <row r="113" spans="1:5" x14ac:dyDescent="0.25">
      <c r="A113" s="34" t="s">
        <v>129</v>
      </c>
      <c r="B113" s="35">
        <v>3</v>
      </c>
      <c r="C113" s="35">
        <v>2</v>
      </c>
      <c r="D113" s="35">
        <v>1</v>
      </c>
      <c r="E113" s="35">
        <v>1</v>
      </c>
    </row>
    <row r="114" spans="1:5" x14ac:dyDescent="0.25">
      <c r="A114" s="34" t="s">
        <v>133</v>
      </c>
      <c r="B114" s="35">
        <v>3</v>
      </c>
      <c r="C114" s="35">
        <v>2</v>
      </c>
      <c r="D114" s="35">
        <v>1</v>
      </c>
      <c r="E114" s="35">
        <v>1</v>
      </c>
    </row>
  </sheetData>
  <sheetProtection algorithmName="SHA-512" hashValue="IKCzmMJo1uvwQnGmBgA+z6c7IoLjGVZPnuBxa/ahiQxvxj7wsacA3xlFPQuMT/J5/lO2ma5i5MFRSJ+b5iZOBw==" saltValue="HCrn/L/z8vKhFcdlCt6yVw==" spinCount="100000" sheet="1" objects="1" scenarios="1"/>
  <mergeCells count="1">
    <mergeCell ref="A107:A108"/>
  </mergeCells>
  <pageMargins left="0.7" right="0.7" top="0.75" bottom="0.75" header="0.3" footer="0.3"/>
  <pageSetup paperSize="9" orientation="portrait" r:id="rId1"/>
  <tableParts count="1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53bb31-6e6f-4e30-867b-e483db8ecad6" xsi:nil="true"/>
    <lcf76f155ced4ddcb4097134ff3c332f xmlns="de75a0bf-b9c1-47a0-869c-b91dcddc6d9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581CC9FC7645147A9E2F56CDBB84DC8" ma:contentTypeVersion="9" ma:contentTypeDescription="Crear nuevo documento." ma:contentTypeScope="" ma:versionID="70de5a6697b13fa86ee635e7351ebf09">
  <xsd:schema xmlns:xsd="http://www.w3.org/2001/XMLSchema" xmlns:xs="http://www.w3.org/2001/XMLSchema" xmlns:p="http://schemas.microsoft.com/office/2006/metadata/properties" xmlns:ns2="de75a0bf-b9c1-47a0-869c-b91dcddc6d92" xmlns:ns3="5853bb31-6e6f-4e30-867b-e483db8ecad6" targetNamespace="http://schemas.microsoft.com/office/2006/metadata/properties" ma:root="true" ma:fieldsID="733f38faf52519312ae1ecd1b9435ef1" ns2:_="" ns3:_="">
    <xsd:import namespace="de75a0bf-b9c1-47a0-869c-b91dcddc6d92"/>
    <xsd:import namespace="5853bb31-6e6f-4e30-867b-e483db8eca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75a0bf-b9c1-47a0-869c-b91dcddc6d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1348c8ee-fc48-4349-a3df-b5c7dc9d70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3bb31-6e6f-4e30-867b-e483db8ecad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f4c08f0-dc24-446c-9e0a-712bd6ff9dd2}" ma:internalName="TaxCatchAll" ma:showField="CatchAllData" ma:web="5853bb31-6e6f-4e30-867b-e483db8eca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89AA05-BA5A-406D-B9E0-3DDB902C2715}">
  <ds:schemaRefs>
    <ds:schemaRef ds:uri="http://schemas.microsoft.com/office/2006/metadata/properties"/>
    <ds:schemaRef ds:uri="http://schemas.microsoft.com/office/infopath/2007/PartnerControls"/>
    <ds:schemaRef ds:uri="5853bb31-6e6f-4e30-867b-e483db8ecad6"/>
    <ds:schemaRef ds:uri="de75a0bf-b9c1-47a0-869c-b91dcddc6d92"/>
  </ds:schemaRefs>
</ds:datastoreItem>
</file>

<file path=customXml/itemProps2.xml><?xml version="1.0" encoding="utf-8"?>
<ds:datastoreItem xmlns:ds="http://schemas.openxmlformats.org/officeDocument/2006/customXml" ds:itemID="{F8410C4F-A443-4E90-87EF-E549968DBE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75a0bf-b9c1-47a0-869c-b91dcddc6d92"/>
    <ds:schemaRef ds:uri="5853bb31-6e6f-4e30-867b-e483db8eca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DE952A-DD3A-4BF5-978C-7B9D3716C4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Datos_generales</vt:lpstr>
      <vt:lpstr>Criterio_1</vt:lpstr>
      <vt:lpstr>Criterio_2</vt:lpstr>
      <vt:lpstr>Criterio_3</vt:lpstr>
      <vt:lpstr>Criterio_4</vt:lpstr>
      <vt:lpstr>Criterio_5</vt:lpstr>
      <vt:lpstr>Criterio_6</vt:lpstr>
      <vt:lpstr>Hoja1</vt:lpstr>
      <vt:lpstr>Lista Selección</vt:lpstr>
      <vt:lpstr>Criterio_1!Área_de_impresión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UTP</dc:creator>
  <cp:lastModifiedBy>Gloria Isabel Valderrama Bahamóndez</cp:lastModifiedBy>
  <cp:lastPrinted>2024-06-05T19:12:19Z</cp:lastPrinted>
  <dcterms:created xsi:type="dcterms:W3CDTF">2017-09-06T16:05:17Z</dcterms:created>
  <dcterms:modified xsi:type="dcterms:W3CDTF">2026-04-27T14:10:39Z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0x0101002581CC9FC7645147A9E2F56CDBB84DC8</vt:lpwstr>
  </property>
</Properties>
</file>