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Graduados/"/>
    </mc:Choice>
  </mc:AlternateContent>
  <xr:revisionPtr revIDLastSave="77" documentId="8_{F7061CFF-7CB6-4122-9D2F-B19AE11B4454}" xr6:coauthVersionLast="47" xr6:coauthVersionMax="47" xr10:uidLastSave="{6DD6A64D-CFA3-49D5-9C7B-9004AEFABE9F}"/>
  <bookViews>
    <workbookView xWindow="-108" yWindow="-108" windowWidth="30936" windowHeight="17496" xr2:uid="{00000000-000D-0000-FFFF-FFFF00000000}"/>
  </bookViews>
  <sheets>
    <sheet name="4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G13" i="1"/>
  <c r="F13" i="1"/>
  <c r="H60" i="1"/>
  <c r="E60" i="1"/>
  <c r="D60" i="1"/>
  <c r="C60" i="1"/>
  <c r="C58" i="1"/>
  <c r="B60" i="1" l="1"/>
  <c r="H59" i="1"/>
  <c r="E59" i="1"/>
  <c r="D59" i="1"/>
  <c r="C59" i="1"/>
  <c r="H16" i="1"/>
  <c r="E16" i="1"/>
  <c r="C16" i="1"/>
  <c r="D16" i="1"/>
  <c r="D58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17" i="1"/>
  <c r="C17" i="1"/>
  <c r="H17" i="1"/>
  <c r="E17" i="1"/>
  <c r="H57" i="1"/>
  <c r="E57" i="1"/>
  <c r="C57" i="1"/>
  <c r="H56" i="1"/>
  <c r="E56" i="1"/>
  <c r="C56" i="1"/>
  <c r="B17" i="1" l="1"/>
  <c r="D13" i="1"/>
  <c r="B59" i="1"/>
  <c r="B56" i="1"/>
  <c r="B57" i="1"/>
  <c r="B16" i="1"/>
  <c r="H58" i="1"/>
  <c r="E58" i="1"/>
  <c r="B58" i="1" l="1"/>
  <c r="H55" i="1"/>
  <c r="E55" i="1"/>
  <c r="C55" i="1"/>
  <c r="B55" i="1" l="1"/>
  <c r="C54" i="1"/>
  <c r="H54" i="1" l="1"/>
  <c r="E54" i="1"/>
  <c r="B54" i="1"/>
  <c r="E53" i="1"/>
  <c r="H53" i="1"/>
  <c r="C53" i="1"/>
  <c r="B53" i="1" l="1"/>
  <c r="H52" i="1"/>
  <c r="E52" i="1"/>
  <c r="C52" i="1"/>
  <c r="H51" i="1"/>
  <c r="E51" i="1"/>
  <c r="C51" i="1"/>
  <c r="H50" i="1"/>
  <c r="E50" i="1"/>
  <c r="C50" i="1"/>
  <c r="H49" i="1"/>
  <c r="E49" i="1"/>
  <c r="C49" i="1"/>
  <c r="H48" i="1"/>
  <c r="E48" i="1"/>
  <c r="C48" i="1"/>
  <c r="H47" i="1"/>
  <c r="E47" i="1"/>
  <c r="C47" i="1"/>
  <c r="H46" i="1"/>
  <c r="E46" i="1"/>
  <c r="C46" i="1"/>
  <c r="H45" i="1"/>
  <c r="E45" i="1"/>
  <c r="C45" i="1"/>
  <c r="H44" i="1"/>
  <c r="E44" i="1"/>
  <c r="C44" i="1"/>
  <c r="H43" i="1"/>
  <c r="E43" i="1"/>
  <c r="C43" i="1"/>
  <c r="H42" i="1"/>
  <c r="E42" i="1"/>
  <c r="C42" i="1"/>
  <c r="H41" i="1"/>
  <c r="E41" i="1"/>
  <c r="C41" i="1"/>
  <c r="H40" i="1"/>
  <c r="E40" i="1"/>
  <c r="C40" i="1"/>
  <c r="H39" i="1"/>
  <c r="E39" i="1"/>
  <c r="C39" i="1"/>
  <c r="H38" i="1"/>
  <c r="E38" i="1"/>
  <c r="C38" i="1"/>
  <c r="H37" i="1"/>
  <c r="E37" i="1"/>
  <c r="C37" i="1"/>
  <c r="H36" i="1"/>
  <c r="E36" i="1"/>
  <c r="C36" i="1"/>
  <c r="H35" i="1"/>
  <c r="E35" i="1"/>
  <c r="C35" i="1"/>
  <c r="H34" i="1"/>
  <c r="E34" i="1"/>
  <c r="C34" i="1"/>
  <c r="H33" i="1"/>
  <c r="E33" i="1"/>
  <c r="C33" i="1"/>
  <c r="H32" i="1"/>
  <c r="E32" i="1"/>
  <c r="C32" i="1"/>
  <c r="H31" i="1"/>
  <c r="E31" i="1"/>
  <c r="C31" i="1"/>
  <c r="H30" i="1"/>
  <c r="E30" i="1"/>
  <c r="C30" i="1"/>
  <c r="H29" i="1"/>
  <c r="E29" i="1"/>
  <c r="C29" i="1"/>
  <c r="H28" i="1"/>
  <c r="E28" i="1"/>
  <c r="C28" i="1"/>
  <c r="H27" i="1"/>
  <c r="E27" i="1"/>
  <c r="C27" i="1"/>
  <c r="H26" i="1"/>
  <c r="E26" i="1"/>
  <c r="C26" i="1"/>
  <c r="H25" i="1"/>
  <c r="E25" i="1"/>
  <c r="C25" i="1"/>
  <c r="H24" i="1"/>
  <c r="E24" i="1"/>
  <c r="C24" i="1"/>
  <c r="H23" i="1"/>
  <c r="E23" i="1"/>
  <c r="C23" i="1"/>
  <c r="H22" i="1"/>
  <c r="E22" i="1"/>
  <c r="C22" i="1"/>
  <c r="H21" i="1"/>
  <c r="E21" i="1"/>
  <c r="C21" i="1"/>
  <c r="H20" i="1"/>
  <c r="E20" i="1"/>
  <c r="C20" i="1"/>
  <c r="H19" i="1"/>
  <c r="E19" i="1"/>
  <c r="C19" i="1"/>
  <c r="H18" i="1"/>
  <c r="E18" i="1"/>
  <c r="C18" i="1"/>
  <c r="H13" i="1" l="1"/>
  <c r="E13" i="1"/>
  <c r="C13" i="1"/>
  <c r="B46" i="1"/>
  <c r="B47" i="1"/>
  <c r="B31" i="1"/>
  <c r="B39" i="1"/>
  <c r="B43" i="1"/>
  <c r="B45" i="1"/>
  <c r="B23" i="1"/>
  <c r="B27" i="1"/>
  <c r="B29" i="1"/>
  <c r="B30" i="1"/>
  <c r="B19" i="1"/>
  <c r="B21" i="1"/>
  <c r="B22" i="1"/>
  <c r="B35" i="1"/>
  <c r="B37" i="1"/>
  <c r="B38" i="1"/>
  <c r="B51" i="1"/>
  <c r="B18" i="1"/>
  <c r="B25" i="1"/>
  <c r="B26" i="1"/>
  <c r="B33" i="1"/>
  <c r="B34" i="1"/>
  <c r="B41" i="1"/>
  <c r="B42" i="1"/>
  <c r="B49" i="1"/>
  <c r="B50" i="1"/>
  <c r="B20" i="1"/>
  <c r="B24" i="1"/>
  <c r="B28" i="1"/>
  <c r="B32" i="1"/>
  <c r="B36" i="1"/>
  <c r="B40" i="1"/>
  <c r="B44" i="1"/>
  <c r="B48" i="1"/>
  <c r="B52" i="1"/>
  <c r="B13" i="1" l="1"/>
  <c r="B14" i="1" s="1"/>
  <c r="F14" i="1" l="1"/>
  <c r="C14" i="1"/>
  <c r="G14" i="1"/>
  <c r="J14" i="1"/>
  <c r="H14" i="1"/>
  <c r="I14" i="1"/>
  <c r="D14" i="1"/>
  <c r="E14" i="1"/>
</calcChain>
</file>

<file path=xl/sharedStrings.xml><?xml version="1.0" encoding="utf-8"?>
<sst xmlns="http://schemas.openxmlformats.org/spreadsheetml/2006/main" count="24" uniqueCount="18">
  <si>
    <t xml:space="preserve">  GRADUADOS POR SEDE Y SEXO: </t>
  </si>
  <si>
    <t>Promoción</t>
  </si>
  <si>
    <t>Graduados</t>
  </si>
  <si>
    <t>Total</t>
  </si>
  <si>
    <t xml:space="preserve">Sede y Sexo </t>
  </si>
  <si>
    <t xml:space="preserve">Sexo </t>
  </si>
  <si>
    <t>Sede Panamá</t>
  </si>
  <si>
    <t>Centros Regionales</t>
  </si>
  <si>
    <t>Hombres</t>
  </si>
  <si>
    <t>Mujeres</t>
  </si>
  <si>
    <t>Sub-Total</t>
  </si>
  <si>
    <t>Porcentaje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</si>
  <si>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a) Las cifras de hombres y mujeres para el año 1981 y 1982 fueron estimadas, ya que no se dispone de cifras desglosadas por Sexo</t>
    </r>
  </si>
  <si>
    <t>Fuente:  Secretaría General</t>
  </si>
  <si>
    <t>PROMOCIÓN 1981-2025</t>
  </si>
  <si>
    <t>UNIVERSIDAD TECNOLÓGICA DE PANAMÁ</t>
  </si>
  <si>
    <t>DIRECCIÓN GENERAL DE PLANIFICACIÓN UNIVERSITARIA</t>
  </si>
  <si>
    <t>DEPARTAMENTO DE ESTADÍSTICA E INDICADORES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</si>
</sst>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59005C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4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vertical="center"/>
    </xf>
    <xf numFmtId="0" fontId="6" fillId="0" borderId="1" xfId="1" applyNumberFormat="1" applyFont="1" applyFill="1" applyBorder="1" applyAlignment="1">
      <alignment horizontal="center" vertical="center"/>
    </xf>
    <xf numFmtId="164" fontId="6" fillId="0" borderId="2" xfId="1" applyNumberFormat="1" applyFont="1" applyFill="1" applyBorder="1" applyAlignment="1">
      <alignment horizontal="right" vertical="center"/>
    </xf>
    <xf numFmtId="164" fontId="6" fillId="0" borderId="2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vertical="center"/>
    </xf>
    <xf numFmtId="3" fontId="7" fillId="0" borderId="8" xfId="0" applyNumberFormat="1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right" vertical="center"/>
    </xf>
    <xf numFmtId="0" fontId="10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3CAB1DC0-AC61-405C-A0F6-76D9EA23215D}"/>
  </tableStyles>
  <colors>
    <mruColors>
      <color rgb="FF59005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66"/>
  <sheetViews>
    <sheetView showGridLines="0" showZeros="0" tabSelected="1" zoomScaleNormal="100" zoomScaleSheetLayoutView="100" workbookViewId="0">
      <pane xSplit="1" ySplit="11" topLeftCell="B12" activePane="bottomRight" state="frozen"/>
      <selection pane="topRight" activeCell="B1" sqref="B1"/>
      <selection pane="bottomLeft" activeCell="A8" sqref="A8"/>
      <selection pane="bottomRight" activeCell="N12" sqref="N12"/>
    </sheetView>
  </sheetViews>
  <sheetFormatPr baseColWidth="10" defaultColWidth="11.44140625" defaultRowHeight="15" x14ac:dyDescent="0.25"/>
  <cols>
    <col min="1" max="1" width="15" style="4" customWidth="1"/>
    <col min="2" max="10" width="11.109375" style="4" customWidth="1"/>
    <col min="11" max="16384" width="11.44140625" style="4"/>
  </cols>
  <sheetData>
    <row r="1" spans="1:14" ht="15.6" x14ac:dyDescent="0.25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</row>
    <row r="2" spans="1:14" ht="15.6" x14ac:dyDescent="0.25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</row>
    <row r="3" spans="1:14" ht="15.6" x14ac:dyDescent="0.25">
      <c r="A3" s="46" t="s">
        <v>17</v>
      </c>
      <c r="B3" s="46"/>
      <c r="C3" s="46"/>
      <c r="D3" s="46"/>
      <c r="E3" s="46"/>
      <c r="F3" s="46"/>
      <c r="G3" s="46"/>
      <c r="H3" s="46"/>
      <c r="I3" s="46"/>
      <c r="J3" s="46"/>
    </row>
    <row r="5" spans="1:14" ht="15.6" x14ac:dyDescent="0.25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</row>
    <row r="6" spans="1:14" ht="15.6" x14ac:dyDescent="0.25">
      <c r="A6" s="47" t="s">
        <v>14</v>
      </c>
      <c r="B6" s="47"/>
      <c r="C6" s="47"/>
      <c r="D6" s="47"/>
      <c r="E6" s="47"/>
      <c r="F6" s="47"/>
      <c r="G6" s="47"/>
      <c r="H6" s="47"/>
      <c r="I6" s="47"/>
      <c r="J6" s="47"/>
    </row>
    <row r="7" spans="1:14" ht="15.6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</row>
    <row r="8" spans="1:14" ht="15.6" x14ac:dyDescent="0.25">
      <c r="A8" s="45" t="s">
        <v>1</v>
      </c>
      <c r="B8" s="45" t="s">
        <v>2</v>
      </c>
      <c r="C8" s="45"/>
      <c r="D8" s="45"/>
      <c r="E8" s="45"/>
      <c r="F8" s="45"/>
      <c r="G8" s="45"/>
      <c r="H8" s="45"/>
      <c r="I8" s="45"/>
      <c r="J8" s="45"/>
    </row>
    <row r="9" spans="1:14" ht="15.6" x14ac:dyDescent="0.25">
      <c r="A9" s="45"/>
      <c r="B9" s="45" t="s">
        <v>3</v>
      </c>
      <c r="C9" s="45" t="s">
        <v>4</v>
      </c>
      <c r="D9" s="45"/>
      <c r="E9" s="45"/>
      <c r="F9" s="45"/>
      <c r="G9" s="45"/>
      <c r="H9" s="45"/>
      <c r="I9" s="45"/>
      <c r="J9" s="45"/>
    </row>
    <row r="10" spans="1:14" ht="15.6" x14ac:dyDescent="0.25">
      <c r="A10" s="45"/>
      <c r="B10" s="45"/>
      <c r="C10" s="45" t="s">
        <v>5</v>
      </c>
      <c r="D10" s="45"/>
      <c r="E10" s="45" t="s">
        <v>6</v>
      </c>
      <c r="F10" s="45"/>
      <c r="G10" s="45"/>
      <c r="H10" s="45" t="s">
        <v>7</v>
      </c>
      <c r="I10" s="45"/>
      <c r="J10" s="45"/>
    </row>
    <row r="11" spans="1:14" ht="15.6" x14ac:dyDescent="0.25">
      <c r="A11" s="45"/>
      <c r="B11" s="45"/>
      <c r="C11" s="36" t="s">
        <v>8</v>
      </c>
      <c r="D11" s="36" t="s">
        <v>9</v>
      </c>
      <c r="E11" s="37" t="s">
        <v>10</v>
      </c>
      <c r="F11" s="36" t="s">
        <v>8</v>
      </c>
      <c r="G11" s="37" t="s">
        <v>9</v>
      </c>
      <c r="H11" s="37" t="s">
        <v>10</v>
      </c>
      <c r="I11" s="36" t="s">
        <v>8</v>
      </c>
      <c r="J11" s="42" t="s">
        <v>9</v>
      </c>
    </row>
    <row r="12" spans="1:14" ht="15.6" x14ac:dyDescent="0.25">
      <c r="A12" s="5"/>
      <c r="B12" s="13"/>
      <c r="C12" s="13"/>
      <c r="D12" s="13"/>
      <c r="E12" s="13"/>
      <c r="F12" s="13"/>
      <c r="G12" s="14"/>
      <c r="H12" s="15"/>
      <c r="I12" s="5"/>
      <c r="J12" s="16"/>
    </row>
    <row r="13" spans="1:14" s="1" customFormat="1" ht="15.6" x14ac:dyDescent="0.25">
      <c r="A13" s="17" t="s">
        <v>3</v>
      </c>
      <c r="B13" s="18">
        <f t="shared" ref="B13:J13" si="0">SUM(B16:B60)</f>
        <v>103609</v>
      </c>
      <c r="C13" s="18">
        <f t="shared" si="0"/>
        <v>59887</v>
      </c>
      <c r="D13" s="18">
        <f t="shared" si="0"/>
        <v>43722</v>
      </c>
      <c r="E13" s="18">
        <f t="shared" si="0"/>
        <v>67535</v>
      </c>
      <c r="F13" s="18">
        <f t="shared" si="0"/>
        <v>38924</v>
      </c>
      <c r="G13" s="18">
        <f t="shared" si="0"/>
        <v>28611</v>
      </c>
      <c r="H13" s="18">
        <f t="shared" si="0"/>
        <v>36074</v>
      </c>
      <c r="I13" s="18">
        <f t="shared" si="0"/>
        <v>20963</v>
      </c>
      <c r="J13" s="41">
        <f t="shared" si="0"/>
        <v>15111</v>
      </c>
      <c r="L13" s="30"/>
    </row>
    <row r="14" spans="1:14" s="3" customFormat="1" ht="15.6" x14ac:dyDescent="0.25">
      <c r="A14" s="9" t="s">
        <v>11</v>
      </c>
      <c r="B14" s="10">
        <f>B13/$B$13*100</f>
        <v>100</v>
      </c>
      <c r="C14" s="10">
        <f>C13/$B$13*100</f>
        <v>57.800963236784455</v>
      </c>
      <c r="D14" s="10">
        <f t="shared" ref="D14:J14" si="1">D13/$B$13*100</f>
        <v>42.199036763215553</v>
      </c>
      <c r="E14" s="10">
        <f t="shared" si="1"/>
        <v>65.182561360499562</v>
      </c>
      <c r="F14" s="11">
        <f>F13/$B$13*100</f>
        <v>37.568164927757245</v>
      </c>
      <c r="G14" s="11">
        <f t="shared" si="1"/>
        <v>27.614396432742328</v>
      </c>
      <c r="H14" s="11">
        <f t="shared" si="1"/>
        <v>34.81743863950043</v>
      </c>
      <c r="I14" s="11">
        <f t="shared" si="1"/>
        <v>20.23279830902721</v>
      </c>
      <c r="J14" s="12">
        <f t="shared" si="1"/>
        <v>14.584640330473222</v>
      </c>
      <c r="K14" s="2"/>
      <c r="L14" s="31"/>
      <c r="N14" s="4"/>
    </row>
    <row r="15" spans="1:14" ht="15.6" x14ac:dyDescent="0.25">
      <c r="A15" s="5"/>
      <c r="B15" s="6"/>
      <c r="C15" s="7"/>
      <c r="D15" s="7"/>
      <c r="E15" s="7"/>
      <c r="F15" s="6"/>
      <c r="G15" s="6"/>
      <c r="H15" s="6"/>
      <c r="I15" s="6"/>
      <c r="J15" s="8"/>
      <c r="L15" s="31"/>
    </row>
    <row r="16" spans="1:14" ht="15.6" x14ac:dyDescent="0.25">
      <c r="A16" s="26">
        <v>1981</v>
      </c>
      <c r="B16" s="6">
        <f>SUM(C16:D16)</f>
        <v>415</v>
      </c>
      <c r="C16" s="7">
        <f>SUM(F16,I16)</f>
        <v>261</v>
      </c>
      <c r="D16" s="7">
        <f>SUM(G16,J16)</f>
        <v>154</v>
      </c>
      <c r="E16" s="7">
        <f t="shared" ref="E16:E54" si="2">SUM(F16:G16)</f>
        <v>292</v>
      </c>
      <c r="F16" s="6">
        <v>179</v>
      </c>
      <c r="G16" s="6">
        <v>113</v>
      </c>
      <c r="H16" s="6">
        <f t="shared" ref="H16:H54" si="3">SUM(I16:J16)</f>
        <v>123</v>
      </c>
      <c r="I16" s="6">
        <v>82</v>
      </c>
      <c r="J16" s="8">
        <v>41</v>
      </c>
    </row>
    <row r="17" spans="1:12" ht="15.6" x14ac:dyDescent="0.25">
      <c r="A17" s="26">
        <v>1982</v>
      </c>
      <c r="B17" s="6">
        <f>SUM(C17:D17)</f>
        <v>758</v>
      </c>
      <c r="C17" s="7">
        <f>SUM(F17,I17)</f>
        <v>480</v>
      </c>
      <c r="D17" s="7">
        <f>SUM(G17,J17)</f>
        <v>278</v>
      </c>
      <c r="E17" s="7">
        <f t="shared" si="2"/>
        <v>482</v>
      </c>
      <c r="F17" s="6">
        <v>296</v>
      </c>
      <c r="G17" s="6">
        <v>186</v>
      </c>
      <c r="H17" s="6">
        <f t="shared" si="3"/>
        <v>276</v>
      </c>
      <c r="I17" s="6">
        <v>184</v>
      </c>
      <c r="J17" s="8">
        <v>92</v>
      </c>
      <c r="L17" s="29"/>
    </row>
    <row r="18" spans="1:12" ht="15.6" x14ac:dyDescent="0.25">
      <c r="A18" s="26">
        <v>1983</v>
      </c>
      <c r="B18" s="6">
        <f t="shared" ref="B18:B52" si="4">SUM(C18:D18)</f>
        <v>553</v>
      </c>
      <c r="C18" s="7">
        <f t="shared" ref="C18:C45" si="5">F18+I18</f>
        <v>439</v>
      </c>
      <c r="D18" s="7">
        <f t="shared" ref="D18:D57" si="6">SUM(G18,J18)</f>
        <v>114</v>
      </c>
      <c r="E18" s="7">
        <f t="shared" si="2"/>
        <v>424</v>
      </c>
      <c r="F18" s="6">
        <v>339</v>
      </c>
      <c r="G18" s="6">
        <v>85</v>
      </c>
      <c r="H18" s="6">
        <f t="shared" si="3"/>
        <v>129</v>
      </c>
      <c r="I18" s="6">
        <v>100</v>
      </c>
      <c r="J18" s="8">
        <v>29</v>
      </c>
      <c r="L18" s="29"/>
    </row>
    <row r="19" spans="1:12" ht="15.6" x14ac:dyDescent="0.25">
      <c r="A19" s="26">
        <v>1984</v>
      </c>
      <c r="B19" s="6">
        <f t="shared" si="4"/>
        <v>744</v>
      </c>
      <c r="C19" s="7">
        <f t="shared" si="5"/>
        <v>570</v>
      </c>
      <c r="D19" s="7">
        <f t="shared" si="6"/>
        <v>174</v>
      </c>
      <c r="E19" s="7">
        <f t="shared" si="2"/>
        <v>457</v>
      </c>
      <c r="F19" s="6">
        <v>350</v>
      </c>
      <c r="G19" s="6">
        <v>107</v>
      </c>
      <c r="H19" s="6">
        <f t="shared" si="3"/>
        <v>287</v>
      </c>
      <c r="I19" s="6">
        <v>220</v>
      </c>
      <c r="J19" s="8">
        <v>67</v>
      </c>
      <c r="L19" s="29"/>
    </row>
    <row r="20" spans="1:12" ht="15.6" x14ac:dyDescent="0.25">
      <c r="A20" s="26">
        <v>1985</v>
      </c>
      <c r="B20" s="6">
        <f t="shared" si="4"/>
        <v>350</v>
      </c>
      <c r="C20" s="7">
        <f t="shared" si="5"/>
        <v>267</v>
      </c>
      <c r="D20" s="7">
        <f t="shared" si="6"/>
        <v>83</v>
      </c>
      <c r="E20" s="7">
        <f t="shared" si="2"/>
        <v>319</v>
      </c>
      <c r="F20" s="6">
        <v>244</v>
      </c>
      <c r="G20" s="6">
        <v>75</v>
      </c>
      <c r="H20" s="6">
        <f t="shared" si="3"/>
        <v>31</v>
      </c>
      <c r="I20" s="6">
        <v>23</v>
      </c>
      <c r="J20" s="8">
        <v>8</v>
      </c>
    </row>
    <row r="21" spans="1:12" ht="15.6" x14ac:dyDescent="0.25">
      <c r="A21" s="26">
        <v>1986</v>
      </c>
      <c r="B21" s="6">
        <f t="shared" si="4"/>
        <v>478</v>
      </c>
      <c r="C21" s="7">
        <f t="shared" si="5"/>
        <v>328</v>
      </c>
      <c r="D21" s="7">
        <f t="shared" si="6"/>
        <v>150</v>
      </c>
      <c r="E21" s="7">
        <f t="shared" si="2"/>
        <v>325</v>
      </c>
      <c r="F21" s="6">
        <v>210</v>
      </c>
      <c r="G21" s="6">
        <v>115</v>
      </c>
      <c r="H21" s="6">
        <f t="shared" si="3"/>
        <v>153</v>
      </c>
      <c r="I21" s="6">
        <v>118</v>
      </c>
      <c r="J21" s="8">
        <v>35</v>
      </c>
    </row>
    <row r="22" spans="1:12" ht="15.6" x14ac:dyDescent="0.25">
      <c r="A22" s="26">
        <v>1987</v>
      </c>
      <c r="B22" s="6">
        <f t="shared" si="4"/>
        <v>709</v>
      </c>
      <c r="C22" s="7">
        <f t="shared" si="5"/>
        <v>456</v>
      </c>
      <c r="D22" s="7">
        <f t="shared" si="6"/>
        <v>253</v>
      </c>
      <c r="E22" s="7">
        <f t="shared" si="2"/>
        <v>513</v>
      </c>
      <c r="F22" s="6">
        <v>335</v>
      </c>
      <c r="G22" s="6">
        <v>178</v>
      </c>
      <c r="H22" s="6">
        <f t="shared" si="3"/>
        <v>196</v>
      </c>
      <c r="I22" s="6">
        <v>121</v>
      </c>
      <c r="J22" s="8">
        <v>75</v>
      </c>
    </row>
    <row r="23" spans="1:12" ht="15.6" x14ac:dyDescent="0.25">
      <c r="A23" s="26">
        <v>1988</v>
      </c>
      <c r="B23" s="6">
        <f t="shared" si="4"/>
        <v>686</v>
      </c>
      <c r="C23" s="7">
        <f t="shared" si="5"/>
        <v>453</v>
      </c>
      <c r="D23" s="7">
        <f t="shared" si="6"/>
        <v>233</v>
      </c>
      <c r="E23" s="7">
        <f t="shared" si="2"/>
        <v>483</v>
      </c>
      <c r="F23" s="6">
        <v>321</v>
      </c>
      <c r="G23" s="6">
        <v>162</v>
      </c>
      <c r="H23" s="6">
        <f t="shared" si="3"/>
        <v>203</v>
      </c>
      <c r="I23" s="6">
        <v>132</v>
      </c>
      <c r="J23" s="8">
        <v>71</v>
      </c>
    </row>
    <row r="24" spans="1:12" ht="15.6" x14ac:dyDescent="0.25">
      <c r="A24" s="26">
        <v>1989</v>
      </c>
      <c r="B24" s="6">
        <f t="shared" si="4"/>
        <v>396</v>
      </c>
      <c r="C24" s="7">
        <f t="shared" si="5"/>
        <v>251</v>
      </c>
      <c r="D24" s="7">
        <f t="shared" si="6"/>
        <v>145</v>
      </c>
      <c r="E24" s="7">
        <f t="shared" si="2"/>
        <v>272</v>
      </c>
      <c r="F24" s="6">
        <v>178</v>
      </c>
      <c r="G24" s="6">
        <v>94</v>
      </c>
      <c r="H24" s="6">
        <f t="shared" si="3"/>
        <v>124</v>
      </c>
      <c r="I24" s="6">
        <v>73</v>
      </c>
      <c r="J24" s="8">
        <v>51</v>
      </c>
      <c r="L24" s="29"/>
    </row>
    <row r="25" spans="1:12" ht="15.6" x14ac:dyDescent="0.25">
      <c r="A25" s="26">
        <v>1990</v>
      </c>
      <c r="B25" s="6">
        <f t="shared" si="4"/>
        <v>733</v>
      </c>
      <c r="C25" s="7">
        <f t="shared" si="5"/>
        <v>503</v>
      </c>
      <c r="D25" s="7">
        <f t="shared" si="6"/>
        <v>230</v>
      </c>
      <c r="E25" s="7">
        <f t="shared" si="2"/>
        <v>487</v>
      </c>
      <c r="F25" s="6">
        <v>347</v>
      </c>
      <c r="G25" s="6">
        <v>140</v>
      </c>
      <c r="H25" s="6">
        <f t="shared" si="3"/>
        <v>246</v>
      </c>
      <c r="I25" s="6">
        <v>156</v>
      </c>
      <c r="J25" s="8">
        <v>90</v>
      </c>
      <c r="L25" s="29"/>
    </row>
    <row r="26" spans="1:12" ht="15.6" x14ac:dyDescent="0.25">
      <c r="A26" s="26">
        <v>1991</v>
      </c>
      <c r="B26" s="6">
        <f t="shared" si="4"/>
        <v>823</v>
      </c>
      <c r="C26" s="7">
        <f t="shared" si="5"/>
        <v>531</v>
      </c>
      <c r="D26" s="7">
        <f t="shared" si="6"/>
        <v>292</v>
      </c>
      <c r="E26" s="7">
        <f t="shared" si="2"/>
        <v>535</v>
      </c>
      <c r="F26" s="6">
        <v>359</v>
      </c>
      <c r="G26" s="6">
        <v>176</v>
      </c>
      <c r="H26" s="6">
        <f t="shared" si="3"/>
        <v>288</v>
      </c>
      <c r="I26" s="6">
        <v>172</v>
      </c>
      <c r="J26" s="8">
        <v>116</v>
      </c>
    </row>
    <row r="27" spans="1:12" ht="15.6" x14ac:dyDescent="0.25">
      <c r="A27" s="26">
        <v>1992</v>
      </c>
      <c r="B27" s="6">
        <f t="shared" si="4"/>
        <v>941</v>
      </c>
      <c r="C27" s="7">
        <f t="shared" si="5"/>
        <v>601</v>
      </c>
      <c r="D27" s="7">
        <f t="shared" si="6"/>
        <v>340</v>
      </c>
      <c r="E27" s="7">
        <f t="shared" si="2"/>
        <v>624</v>
      </c>
      <c r="F27" s="6">
        <v>400</v>
      </c>
      <c r="G27" s="6">
        <v>224</v>
      </c>
      <c r="H27" s="6">
        <f t="shared" si="3"/>
        <v>317</v>
      </c>
      <c r="I27" s="6">
        <v>201</v>
      </c>
      <c r="J27" s="8">
        <v>116</v>
      </c>
    </row>
    <row r="28" spans="1:12" ht="15.6" x14ac:dyDescent="0.25">
      <c r="A28" s="26">
        <v>1993</v>
      </c>
      <c r="B28" s="6">
        <f t="shared" si="4"/>
        <v>1233</v>
      </c>
      <c r="C28" s="7">
        <f t="shared" si="5"/>
        <v>795</v>
      </c>
      <c r="D28" s="7">
        <f t="shared" si="6"/>
        <v>438</v>
      </c>
      <c r="E28" s="7">
        <f t="shared" si="2"/>
        <v>793</v>
      </c>
      <c r="F28" s="6">
        <v>525</v>
      </c>
      <c r="G28" s="6">
        <v>268</v>
      </c>
      <c r="H28" s="6">
        <f t="shared" si="3"/>
        <v>440</v>
      </c>
      <c r="I28" s="6">
        <v>270</v>
      </c>
      <c r="J28" s="8">
        <v>170</v>
      </c>
    </row>
    <row r="29" spans="1:12" ht="15.6" x14ac:dyDescent="0.25">
      <c r="A29" s="26">
        <v>1994</v>
      </c>
      <c r="B29" s="6">
        <f t="shared" si="4"/>
        <v>1255</v>
      </c>
      <c r="C29" s="7">
        <f t="shared" si="5"/>
        <v>801</v>
      </c>
      <c r="D29" s="7">
        <f t="shared" si="6"/>
        <v>454</v>
      </c>
      <c r="E29" s="7">
        <f t="shared" si="2"/>
        <v>824</v>
      </c>
      <c r="F29" s="6">
        <v>549</v>
      </c>
      <c r="G29" s="6">
        <v>275</v>
      </c>
      <c r="H29" s="6">
        <f t="shared" si="3"/>
        <v>431</v>
      </c>
      <c r="I29" s="6">
        <v>252</v>
      </c>
      <c r="J29" s="8">
        <v>179</v>
      </c>
    </row>
    <row r="30" spans="1:12" ht="15.6" x14ac:dyDescent="0.25">
      <c r="A30" s="26">
        <v>1995</v>
      </c>
      <c r="B30" s="6">
        <f t="shared" si="4"/>
        <v>1324</v>
      </c>
      <c r="C30" s="7">
        <f t="shared" si="5"/>
        <v>871</v>
      </c>
      <c r="D30" s="7">
        <f t="shared" si="6"/>
        <v>453</v>
      </c>
      <c r="E30" s="7">
        <f t="shared" si="2"/>
        <v>874</v>
      </c>
      <c r="F30" s="6">
        <v>579</v>
      </c>
      <c r="G30" s="6">
        <v>295</v>
      </c>
      <c r="H30" s="6">
        <f t="shared" si="3"/>
        <v>450</v>
      </c>
      <c r="I30" s="6">
        <v>292</v>
      </c>
      <c r="J30" s="8">
        <v>158</v>
      </c>
    </row>
    <row r="31" spans="1:12" ht="15.6" x14ac:dyDescent="0.25">
      <c r="A31" s="26">
        <v>1996</v>
      </c>
      <c r="B31" s="6">
        <f t="shared" si="4"/>
        <v>1729</v>
      </c>
      <c r="C31" s="7">
        <f t="shared" si="5"/>
        <v>1040</v>
      </c>
      <c r="D31" s="7">
        <f t="shared" si="6"/>
        <v>689</v>
      </c>
      <c r="E31" s="7">
        <f t="shared" si="2"/>
        <v>1104</v>
      </c>
      <c r="F31" s="6">
        <v>675</v>
      </c>
      <c r="G31" s="6">
        <v>429</v>
      </c>
      <c r="H31" s="6">
        <f t="shared" si="3"/>
        <v>625</v>
      </c>
      <c r="I31" s="6">
        <v>365</v>
      </c>
      <c r="J31" s="8">
        <v>260</v>
      </c>
    </row>
    <row r="32" spans="1:12" ht="15.6" x14ac:dyDescent="0.25">
      <c r="A32" s="26">
        <v>1997</v>
      </c>
      <c r="B32" s="6">
        <f t="shared" si="4"/>
        <v>1959</v>
      </c>
      <c r="C32" s="7">
        <f t="shared" si="5"/>
        <v>1136</v>
      </c>
      <c r="D32" s="7">
        <f t="shared" si="6"/>
        <v>823</v>
      </c>
      <c r="E32" s="7">
        <f t="shared" si="2"/>
        <v>1220</v>
      </c>
      <c r="F32" s="6">
        <v>705</v>
      </c>
      <c r="G32" s="6">
        <v>515</v>
      </c>
      <c r="H32" s="6">
        <f t="shared" si="3"/>
        <v>739</v>
      </c>
      <c r="I32" s="6">
        <v>431</v>
      </c>
      <c r="J32" s="8">
        <v>308</v>
      </c>
    </row>
    <row r="33" spans="1:10" ht="15.6" x14ac:dyDescent="0.25">
      <c r="A33" s="26">
        <v>1998</v>
      </c>
      <c r="B33" s="6">
        <f t="shared" si="4"/>
        <v>1749</v>
      </c>
      <c r="C33" s="7">
        <f t="shared" si="5"/>
        <v>1092</v>
      </c>
      <c r="D33" s="7">
        <f t="shared" si="6"/>
        <v>657</v>
      </c>
      <c r="E33" s="7">
        <f t="shared" si="2"/>
        <v>1027</v>
      </c>
      <c r="F33" s="6">
        <v>658</v>
      </c>
      <c r="G33" s="6">
        <v>369</v>
      </c>
      <c r="H33" s="6">
        <f t="shared" si="3"/>
        <v>722</v>
      </c>
      <c r="I33" s="6">
        <v>434</v>
      </c>
      <c r="J33" s="8">
        <v>288</v>
      </c>
    </row>
    <row r="34" spans="1:10" ht="15.6" x14ac:dyDescent="0.25">
      <c r="A34" s="26">
        <v>1999</v>
      </c>
      <c r="B34" s="6">
        <f t="shared" si="4"/>
        <v>2050</v>
      </c>
      <c r="C34" s="7">
        <f t="shared" si="5"/>
        <v>1241</v>
      </c>
      <c r="D34" s="7">
        <f t="shared" si="6"/>
        <v>809</v>
      </c>
      <c r="E34" s="7">
        <f t="shared" si="2"/>
        <v>1277</v>
      </c>
      <c r="F34" s="6">
        <v>772</v>
      </c>
      <c r="G34" s="6">
        <v>505</v>
      </c>
      <c r="H34" s="6">
        <f t="shared" si="3"/>
        <v>773</v>
      </c>
      <c r="I34" s="6">
        <v>469</v>
      </c>
      <c r="J34" s="8">
        <v>304</v>
      </c>
    </row>
    <row r="35" spans="1:10" ht="15.6" x14ac:dyDescent="0.25">
      <c r="A35" s="26">
        <v>2000</v>
      </c>
      <c r="B35" s="6">
        <f t="shared" si="4"/>
        <v>2081</v>
      </c>
      <c r="C35" s="7">
        <f t="shared" si="5"/>
        <v>1216</v>
      </c>
      <c r="D35" s="7">
        <f t="shared" si="6"/>
        <v>865</v>
      </c>
      <c r="E35" s="7">
        <f t="shared" si="2"/>
        <v>1294</v>
      </c>
      <c r="F35" s="6">
        <v>771</v>
      </c>
      <c r="G35" s="6">
        <v>523</v>
      </c>
      <c r="H35" s="6">
        <f t="shared" si="3"/>
        <v>787</v>
      </c>
      <c r="I35" s="6">
        <v>445</v>
      </c>
      <c r="J35" s="8">
        <v>342</v>
      </c>
    </row>
    <row r="36" spans="1:10" ht="15.6" x14ac:dyDescent="0.25">
      <c r="A36" s="26">
        <v>2001</v>
      </c>
      <c r="B36" s="6">
        <f t="shared" si="4"/>
        <v>2282</v>
      </c>
      <c r="C36" s="7">
        <f t="shared" si="5"/>
        <v>1376</v>
      </c>
      <c r="D36" s="7">
        <f t="shared" si="6"/>
        <v>906</v>
      </c>
      <c r="E36" s="7">
        <f t="shared" si="2"/>
        <v>1415</v>
      </c>
      <c r="F36" s="6">
        <v>848</v>
      </c>
      <c r="G36" s="6">
        <v>567</v>
      </c>
      <c r="H36" s="6">
        <f t="shared" si="3"/>
        <v>867</v>
      </c>
      <c r="I36" s="6">
        <v>528</v>
      </c>
      <c r="J36" s="8">
        <v>339</v>
      </c>
    </row>
    <row r="37" spans="1:10" ht="15.6" x14ac:dyDescent="0.25">
      <c r="A37" s="26">
        <v>2002</v>
      </c>
      <c r="B37" s="6">
        <f t="shared" si="4"/>
        <v>1959</v>
      </c>
      <c r="C37" s="7">
        <f t="shared" si="5"/>
        <v>1306</v>
      </c>
      <c r="D37" s="7">
        <f t="shared" si="6"/>
        <v>653</v>
      </c>
      <c r="E37" s="7">
        <f t="shared" si="2"/>
        <v>1289</v>
      </c>
      <c r="F37" s="6">
        <v>918</v>
      </c>
      <c r="G37" s="6">
        <v>371</v>
      </c>
      <c r="H37" s="6">
        <f t="shared" si="3"/>
        <v>670</v>
      </c>
      <c r="I37" s="6">
        <v>388</v>
      </c>
      <c r="J37" s="8">
        <v>282</v>
      </c>
    </row>
    <row r="38" spans="1:10" ht="15.6" x14ac:dyDescent="0.25">
      <c r="A38" s="26">
        <v>2003</v>
      </c>
      <c r="B38" s="6">
        <f t="shared" si="4"/>
        <v>2644</v>
      </c>
      <c r="C38" s="7">
        <f t="shared" si="5"/>
        <v>1692</v>
      </c>
      <c r="D38" s="7">
        <f t="shared" si="6"/>
        <v>952</v>
      </c>
      <c r="E38" s="7">
        <f t="shared" si="2"/>
        <v>1448</v>
      </c>
      <c r="F38" s="6">
        <v>925</v>
      </c>
      <c r="G38" s="6">
        <v>523</v>
      </c>
      <c r="H38" s="6">
        <f t="shared" si="3"/>
        <v>1196</v>
      </c>
      <c r="I38" s="6">
        <v>767</v>
      </c>
      <c r="J38" s="8">
        <v>429</v>
      </c>
    </row>
    <row r="39" spans="1:10" ht="15.6" x14ac:dyDescent="0.25">
      <c r="A39" s="26">
        <v>2004</v>
      </c>
      <c r="B39" s="7">
        <f t="shared" si="4"/>
        <v>2357</v>
      </c>
      <c r="C39" s="7">
        <f t="shared" si="5"/>
        <v>1483</v>
      </c>
      <c r="D39" s="7">
        <f t="shared" si="6"/>
        <v>874</v>
      </c>
      <c r="E39" s="7">
        <f t="shared" si="2"/>
        <v>1527</v>
      </c>
      <c r="F39" s="6">
        <v>944</v>
      </c>
      <c r="G39" s="6">
        <v>583</v>
      </c>
      <c r="H39" s="6">
        <f t="shared" si="3"/>
        <v>830</v>
      </c>
      <c r="I39" s="6">
        <v>539</v>
      </c>
      <c r="J39" s="8">
        <v>291</v>
      </c>
    </row>
    <row r="40" spans="1:10" ht="15.6" x14ac:dyDescent="0.25">
      <c r="A40" s="26">
        <v>2005</v>
      </c>
      <c r="B40" s="7">
        <f t="shared" si="4"/>
        <v>2131</v>
      </c>
      <c r="C40" s="7">
        <f t="shared" si="5"/>
        <v>1281</v>
      </c>
      <c r="D40" s="7">
        <f t="shared" si="6"/>
        <v>850</v>
      </c>
      <c r="E40" s="7">
        <f t="shared" si="2"/>
        <v>1345</v>
      </c>
      <c r="F40" s="6">
        <v>843</v>
      </c>
      <c r="G40" s="6">
        <v>502</v>
      </c>
      <c r="H40" s="6">
        <f t="shared" si="3"/>
        <v>786</v>
      </c>
      <c r="I40" s="6">
        <v>438</v>
      </c>
      <c r="J40" s="8">
        <v>348</v>
      </c>
    </row>
    <row r="41" spans="1:10" ht="15.6" x14ac:dyDescent="0.25">
      <c r="A41" s="26">
        <v>2006</v>
      </c>
      <c r="B41" s="7">
        <f t="shared" si="4"/>
        <v>2326</v>
      </c>
      <c r="C41" s="7">
        <f t="shared" si="5"/>
        <v>1490</v>
      </c>
      <c r="D41" s="7">
        <f t="shared" si="6"/>
        <v>836</v>
      </c>
      <c r="E41" s="7">
        <f t="shared" si="2"/>
        <v>1350</v>
      </c>
      <c r="F41" s="6">
        <v>842</v>
      </c>
      <c r="G41" s="6">
        <v>508</v>
      </c>
      <c r="H41" s="6">
        <f t="shared" si="3"/>
        <v>976</v>
      </c>
      <c r="I41" s="6">
        <v>648</v>
      </c>
      <c r="J41" s="8">
        <v>328</v>
      </c>
    </row>
    <row r="42" spans="1:10" ht="15.6" x14ac:dyDescent="0.25">
      <c r="A42" s="26">
        <v>2007</v>
      </c>
      <c r="B42" s="7">
        <f t="shared" si="4"/>
        <v>2307</v>
      </c>
      <c r="C42" s="7">
        <f t="shared" si="5"/>
        <v>1426</v>
      </c>
      <c r="D42" s="7">
        <f t="shared" si="6"/>
        <v>881</v>
      </c>
      <c r="E42" s="7">
        <f t="shared" si="2"/>
        <v>1632</v>
      </c>
      <c r="F42" s="6">
        <v>968</v>
      </c>
      <c r="G42" s="6">
        <v>664</v>
      </c>
      <c r="H42" s="6">
        <f t="shared" si="3"/>
        <v>675</v>
      </c>
      <c r="I42" s="6">
        <v>458</v>
      </c>
      <c r="J42" s="8">
        <v>217</v>
      </c>
    </row>
    <row r="43" spans="1:10" ht="15.6" x14ac:dyDescent="0.25">
      <c r="A43" s="26">
        <v>2008</v>
      </c>
      <c r="B43" s="7">
        <f t="shared" si="4"/>
        <v>2151</v>
      </c>
      <c r="C43" s="7">
        <f t="shared" si="5"/>
        <v>1306</v>
      </c>
      <c r="D43" s="7">
        <f t="shared" si="6"/>
        <v>845</v>
      </c>
      <c r="E43" s="7">
        <f t="shared" si="2"/>
        <v>1561</v>
      </c>
      <c r="F43" s="6">
        <v>928</v>
      </c>
      <c r="G43" s="6">
        <v>633</v>
      </c>
      <c r="H43" s="6">
        <f t="shared" si="3"/>
        <v>590</v>
      </c>
      <c r="I43" s="6">
        <v>378</v>
      </c>
      <c r="J43" s="8">
        <v>212</v>
      </c>
    </row>
    <row r="44" spans="1:10" ht="15.6" x14ac:dyDescent="0.25">
      <c r="A44" s="26">
        <v>2009</v>
      </c>
      <c r="B44" s="7">
        <f t="shared" si="4"/>
        <v>2357</v>
      </c>
      <c r="C44" s="7">
        <f t="shared" si="5"/>
        <v>1380</v>
      </c>
      <c r="D44" s="7">
        <f t="shared" si="6"/>
        <v>977</v>
      </c>
      <c r="E44" s="7">
        <f t="shared" si="2"/>
        <v>1663</v>
      </c>
      <c r="F44" s="6">
        <v>964</v>
      </c>
      <c r="G44" s="6">
        <v>699</v>
      </c>
      <c r="H44" s="6">
        <f t="shared" si="3"/>
        <v>694</v>
      </c>
      <c r="I44" s="6">
        <v>416</v>
      </c>
      <c r="J44" s="8">
        <v>278</v>
      </c>
    </row>
    <row r="45" spans="1:10" ht="15.6" x14ac:dyDescent="0.25">
      <c r="A45" s="26">
        <v>2010</v>
      </c>
      <c r="B45" s="7">
        <f t="shared" si="4"/>
        <v>2619</v>
      </c>
      <c r="C45" s="7">
        <f t="shared" si="5"/>
        <v>1599</v>
      </c>
      <c r="D45" s="7">
        <f t="shared" si="6"/>
        <v>1020</v>
      </c>
      <c r="E45" s="7">
        <f t="shared" si="2"/>
        <v>1763</v>
      </c>
      <c r="F45" s="6">
        <v>1066</v>
      </c>
      <c r="G45" s="6">
        <v>697</v>
      </c>
      <c r="H45" s="6">
        <f t="shared" si="3"/>
        <v>856</v>
      </c>
      <c r="I45" s="6">
        <v>533</v>
      </c>
      <c r="J45" s="8">
        <v>323</v>
      </c>
    </row>
    <row r="46" spans="1:10" ht="15.6" x14ac:dyDescent="0.25">
      <c r="A46" s="26">
        <v>2011</v>
      </c>
      <c r="B46" s="7">
        <f t="shared" si="4"/>
        <v>2418</v>
      </c>
      <c r="C46" s="7">
        <f>F46+I46</f>
        <v>1397</v>
      </c>
      <c r="D46" s="7">
        <f t="shared" si="6"/>
        <v>1021</v>
      </c>
      <c r="E46" s="7">
        <f t="shared" si="2"/>
        <v>1612</v>
      </c>
      <c r="F46" s="6">
        <v>898</v>
      </c>
      <c r="G46" s="6">
        <v>714</v>
      </c>
      <c r="H46" s="6">
        <f t="shared" si="3"/>
        <v>806</v>
      </c>
      <c r="I46" s="6">
        <v>499</v>
      </c>
      <c r="J46" s="8">
        <v>307</v>
      </c>
    </row>
    <row r="47" spans="1:10" ht="15.6" x14ac:dyDescent="0.25">
      <c r="A47" s="26">
        <v>2012</v>
      </c>
      <c r="B47" s="7">
        <f t="shared" si="4"/>
        <v>2609</v>
      </c>
      <c r="C47" s="7">
        <f t="shared" ref="C47:C52" si="7">F47+I47</f>
        <v>1506</v>
      </c>
      <c r="D47" s="7">
        <f t="shared" si="6"/>
        <v>1103</v>
      </c>
      <c r="E47" s="7">
        <f t="shared" si="2"/>
        <v>1676</v>
      </c>
      <c r="F47" s="6">
        <v>952</v>
      </c>
      <c r="G47" s="6">
        <v>724</v>
      </c>
      <c r="H47" s="6">
        <f t="shared" si="3"/>
        <v>933</v>
      </c>
      <c r="I47" s="6">
        <v>554</v>
      </c>
      <c r="J47" s="8">
        <v>379</v>
      </c>
    </row>
    <row r="48" spans="1:10" ht="15.6" x14ac:dyDescent="0.25">
      <c r="A48" s="26">
        <v>2013</v>
      </c>
      <c r="B48" s="7">
        <f t="shared" si="4"/>
        <v>2931</v>
      </c>
      <c r="C48" s="7">
        <f t="shared" si="7"/>
        <v>1615</v>
      </c>
      <c r="D48" s="7">
        <f t="shared" si="6"/>
        <v>1316</v>
      </c>
      <c r="E48" s="7">
        <f t="shared" si="2"/>
        <v>1917</v>
      </c>
      <c r="F48" s="6">
        <v>1062</v>
      </c>
      <c r="G48" s="6">
        <v>855</v>
      </c>
      <c r="H48" s="6">
        <f t="shared" si="3"/>
        <v>1014</v>
      </c>
      <c r="I48" s="6">
        <v>553</v>
      </c>
      <c r="J48" s="8">
        <v>461</v>
      </c>
    </row>
    <row r="49" spans="1:15" ht="15.6" x14ac:dyDescent="0.25">
      <c r="A49" s="26">
        <v>2014</v>
      </c>
      <c r="B49" s="7">
        <f t="shared" si="4"/>
        <v>3065</v>
      </c>
      <c r="C49" s="7">
        <f t="shared" si="7"/>
        <v>1733</v>
      </c>
      <c r="D49" s="7">
        <f t="shared" si="6"/>
        <v>1332</v>
      </c>
      <c r="E49" s="7">
        <f t="shared" si="2"/>
        <v>2042</v>
      </c>
      <c r="F49" s="6">
        <v>1155</v>
      </c>
      <c r="G49" s="6">
        <v>887</v>
      </c>
      <c r="H49" s="6">
        <f t="shared" si="3"/>
        <v>1023</v>
      </c>
      <c r="I49" s="6">
        <v>578</v>
      </c>
      <c r="J49" s="8">
        <v>445</v>
      </c>
    </row>
    <row r="50" spans="1:15" ht="15.6" x14ac:dyDescent="0.25">
      <c r="A50" s="26">
        <v>2015</v>
      </c>
      <c r="B50" s="7">
        <f t="shared" si="4"/>
        <v>3175</v>
      </c>
      <c r="C50" s="7">
        <f t="shared" si="7"/>
        <v>1683</v>
      </c>
      <c r="D50" s="7">
        <f t="shared" si="6"/>
        <v>1492</v>
      </c>
      <c r="E50" s="7">
        <f t="shared" si="2"/>
        <v>2187</v>
      </c>
      <c r="F50" s="6">
        <v>1160</v>
      </c>
      <c r="G50" s="6">
        <v>1027</v>
      </c>
      <c r="H50" s="6">
        <f t="shared" si="3"/>
        <v>988</v>
      </c>
      <c r="I50" s="6">
        <v>523</v>
      </c>
      <c r="J50" s="8">
        <v>465</v>
      </c>
    </row>
    <row r="51" spans="1:15" ht="15.6" x14ac:dyDescent="0.25">
      <c r="A51" s="26">
        <v>2016</v>
      </c>
      <c r="B51" s="7">
        <f t="shared" si="4"/>
        <v>4007</v>
      </c>
      <c r="C51" s="7">
        <f t="shared" si="7"/>
        <v>2157</v>
      </c>
      <c r="D51" s="7">
        <f t="shared" si="6"/>
        <v>1850</v>
      </c>
      <c r="E51" s="7">
        <f t="shared" si="2"/>
        <v>2737</v>
      </c>
      <c r="F51" s="6">
        <v>1457</v>
      </c>
      <c r="G51" s="6">
        <v>1280</v>
      </c>
      <c r="H51" s="6">
        <f t="shared" si="3"/>
        <v>1270</v>
      </c>
      <c r="I51" s="6">
        <v>700</v>
      </c>
      <c r="J51" s="8">
        <v>570</v>
      </c>
    </row>
    <row r="52" spans="1:15" ht="15.6" x14ac:dyDescent="0.25">
      <c r="A52" s="26">
        <v>2017</v>
      </c>
      <c r="B52" s="7">
        <f t="shared" si="4"/>
        <v>3810</v>
      </c>
      <c r="C52" s="7">
        <f t="shared" si="7"/>
        <v>1986</v>
      </c>
      <c r="D52" s="7">
        <f t="shared" si="6"/>
        <v>1824</v>
      </c>
      <c r="E52" s="7">
        <f t="shared" si="2"/>
        <v>2519</v>
      </c>
      <c r="F52" s="6">
        <v>1314</v>
      </c>
      <c r="G52" s="6">
        <v>1205</v>
      </c>
      <c r="H52" s="6">
        <f t="shared" si="3"/>
        <v>1291</v>
      </c>
      <c r="I52" s="6">
        <v>672</v>
      </c>
      <c r="J52" s="8">
        <v>619</v>
      </c>
    </row>
    <row r="53" spans="1:15" ht="15.6" x14ac:dyDescent="0.25">
      <c r="A53" s="26">
        <v>2018</v>
      </c>
      <c r="B53" s="7">
        <f t="shared" ref="B53:B54" si="8">SUM(C53:D53)</f>
        <v>3936</v>
      </c>
      <c r="C53" s="7">
        <f t="shared" ref="C53:C54" si="9">F53+I53</f>
        <v>2146</v>
      </c>
      <c r="D53" s="7">
        <f t="shared" si="6"/>
        <v>1790</v>
      </c>
      <c r="E53" s="7">
        <f t="shared" si="2"/>
        <v>2510</v>
      </c>
      <c r="F53" s="6">
        <v>1361</v>
      </c>
      <c r="G53" s="6">
        <v>1149</v>
      </c>
      <c r="H53" s="6">
        <f t="shared" si="3"/>
        <v>1426</v>
      </c>
      <c r="I53" s="6">
        <v>785</v>
      </c>
      <c r="J53" s="8">
        <v>641</v>
      </c>
    </row>
    <row r="54" spans="1:15" ht="15.6" x14ac:dyDescent="0.25">
      <c r="A54" s="26">
        <v>2019</v>
      </c>
      <c r="B54" s="7">
        <f t="shared" si="8"/>
        <v>4123</v>
      </c>
      <c r="C54" s="7">
        <f t="shared" si="9"/>
        <v>2220</v>
      </c>
      <c r="D54" s="7">
        <f t="shared" si="6"/>
        <v>1903</v>
      </c>
      <c r="E54" s="7">
        <f t="shared" si="2"/>
        <v>2585</v>
      </c>
      <c r="F54" s="6">
        <v>1387</v>
      </c>
      <c r="G54" s="6">
        <v>1198</v>
      </c>
      <c r="H54" s="6">
        <f t="shared" si="3"/>
        <v>1538</v>
      </c>
      <c r="I54" s="6">
        <v>833</v>
      </c>
      <c r="J54" s="8">
        <v>705</v>
      </c>
    </row>
    <row r="55" spans="1:15" ht="15.6" x14ac:dyDescent="0.25">
      <c r="A55" s="28">
        <v>2020</v>
      </c>
      <c r="B55" s="27">
        <f>SUM(C55:D55)</f>
        <v>3038</v>
      </c>
      <c r="C55" s="7">
        <f t="shared" ref="C55" si="10">F55+I55</f>
        <v>1596</v>
      </c>
      <c r="D55" s="7">
        <f t="shared" si="6"/>
        <v>1442</v>
      </c>
      <c r="E55" s="7">
        <f t="shared" ref="E55:E57" si="11">SUM(F55:G55)</f>
        <v>1930</v>
      </c>
      <c r="F55" s="6">
        <v>999</v>
      </c>
      <c r="G55" s="6">
        <v>931</v>
      </c>
      <c r="H55" s="6">
        <f t="shared" ref="H55:H57" si="12">SUM(I55:J55)</f>
        <v>1108</v>
      </c>
      <c r="I55" s="6">
        <v>597</v>
      </c>
      <c r="J55" s="8">
        <v>511</v>
      </c>
    </row>
    <row r="56" spans="1:15" ht="15.6" x14ac:dyDescent="0.25">
      <c r="A56" s="28">
        <v>2021</v>
      </c>
      <c r="B56" s="27">
        <f t="shared" ref="B56:B57" si="13">SUM(C56:D56)</f>
        <v>5172</v>
      </c>
      <c r="C56" s="7">
        <f t="shared" ref="C56:C57" si="14">F56+I56</f>
        <v>2664</v>
      </c>
      <c r="D56" s="7">
        <f t="shared" si="6"/>
        <v>2508</v>
      </c>
      <c r="E56" s="7">
        <f t="shared" si="11"/>
        <v>3190</v>
      </c>
      <c r="F56" s="6">
        <v>1645</v>
      </c>
      <c r="G56" s="6">
        <v>1545</v>
      </c>
      <c r="H56" s="6">
        <f t="shared" si="12"/>
        <v>1982</v>
      </c>
      <c r="I56" s="6">
        <v>1019</v>
      </c>
      <c r="J56" s="8">
        <v>963</v>
      </c>
    </row>
    <row r="57" spans="1:15" ht="15.6" x14ac:dyDescent="0.25">
      <c r="A57" s="28">
        <v>2022</v>
      </c>
      <c r="B57" s="19">
        <f t="shared" si="13"/>
        <v>5065</v>
      </c>
      <c r="C57" s="22">
        <f t="shared" si="14"/>
        <v>2746</v>
      </c>
      <c r="D57" s="7">
        <f t="shared" si="6"/>
        <v>2319</v>
      </c>
      <c r="E57" s="23">
        <f t="shared" si="11"/>
        <v>3364</v>
      </c>
      <c r="F57" s="20">
        <v>1764</v>
      </c>
      <c r="G57" s="24">
        <v>1600</v>
      </c>
      <c r="H57" s="21">
        <f t="shared" si="12"/>
        <v>1701</v>
      </c>
      <c r="I57" s="24">
        <v>982</v>
      </c>
      <c r="J57" s="20">
        <v>719</v>
      </c>
    </row>
    <row r="58" spans="1:15" ht="15.6" x14ac:dyDescent="0.25">
      <c r="A58" s="28">
        <v>2023</v>
      </c>
      <c r="B58" s="33">
        <f t="shared" ref="B58" si="15">SUM(C58:D58)</f>
        <v>5137</v>
      </c>
      <c r="C58" s="23">
        <f>F58+I58</f>
        <v>2740</v>
      </c>
      <c r="D58" s="23">
        <f>SUM(G58,J58)</f>
        <v>2397</v>
      </c>
      <c r="E58" s="23">
        <f t="shared" ref="E58" si="16">SUM(F58:G58)</f>
        <v>3387</v>
      </c>
      <c r="F58" s="24">
        <v>1794</v>
      </c>
      <c r="G58" s="24">
        <v>1593</v>
      </c>
      <c r="H58" s="34">
        <f t="shared" ref="H58" si="17">SUM(I58:J58)</f>
        <v>1750</v>
      </c>
      <c r="I58" s="24">
        <v>946</v>
      </c>
      <c r="J58" s="35">
        <v>804</v>
      </c>
    </row>
    <row r="59" spans="1:15" ht="15.6" x14ac:dyDescent="0.25">
      <c r="A59" s="38">
        <v>2024</v>
      </c>
      <c r="B59" s="22">
        <f>SUM(C59:D59)</f>
        <v>5822</v>
      </c>
      <c r="C59" s="22">
        <f t="shared" ref="C59:C60" si="18">F59+I59</f>
        <v>3143</v>
      </c>
      <c r="D59" s="22">
        <f>SUM(G59,J59)</f>
        <v>2679</v>
      </c>
      <c r="E59" s="22">
        <f t="shared" ref="E59:E60" si="19">SUM(F59:G59)</f>
        <v>3748</v>
      </c>
      <c r="F59" s="35">
        <v>2002</v>
      </c>
      <c r="G59" s="35">
        <v>1746</v>
      </c>
      <c r="H59" s="39">
        <f t="shared" ref="H59:H60" si="20">SUM(I59:J59)</f>
        <v>2074</v>
      </c>
      <c r="I59" s="35">
        <v>1141</v>
      </c>
      <c r="J59" s="35">
        <v>933</v>
      </c>
    </row>
    <row r="60" spans="1:15" ht="15.6" x14ac:dyDescent="0.25">
      <c r="A60" s="38">
        <v>2025</v>
      </c>
      <c r="B60" s="22">
        <f>SUM(C60:D60)</f>
        <v>5202</v>
      </c>
      <c r="C60" s="22">
        <f t="shared" si="18"/>
        <v>2884</v>
      </c>
      <c r="D60" s="22">
        <f>SUM(G60,J60)</f>
        <v>2318</v>
      </c>
      <c r="E60" s="22">
        <f t="shared" si="19"/>
        <v>3512</v>
      </c>
      <c r="F60" s="40">
        <v>1936</v>
      </c>
      <c r="G60" s="40">
        <v>1576</v>
      </c>
      <c r="H60" s="39">
        <f t="shared" si="20"/>
        <v>1690</v>
      </c>
      <c r="I60" s="40">
        <v>948</v>
      </c>
      <c r="J60" s="40">
        <v>742</v>
      </c>
    </row>
    <row r="61" spans="1:15" ht="27.75" customHeight="1" x14ac:dyDescent="0.25">
      <c r="A61" s="44" t="s">
        <v>12</v>
      </c>
      <c r="B61" s="44"/>
      <c r="C61" s="44"/>
      <c r="D61" s="44"/>
      <c r="E61" s="44"/>
      <c r="F61" s="44"/>
      <c r="G61" s="44"/>
      <c r="H61" s="44"/>
      <c r="I61" s="44"/>
      <c r="J61" s="44"/>
      <c r="K61" s="25"/>
      <c r="L61" s="25"/>
      <c r="M61" s="25"/>
      <c r="N61" s="25"/>
      <c r="O61" s="25"/>
    </row>
    <row r="62" spans="1:15" ht="15.75" customHeight="1" x14ac:dyDescent="0.25">
      <c r="A62" s="43" t="s">
        <v>13</v>
      </c>
      <c r="B62" s="43"/>
      <c r="C62" s="43"/>
      <c r="D62" s="43"/>
      <c r="E62" s="43"/>
      <c r="F62" s="43"/>
      <c r="G62" s="43"/>
      <c r="H62" s="43"/>
      <c r="I62" s="43"/>
      <c r="J62" s="43"/>
      <c r="K62" s="25"/>
      <c r="L62" s="25"/>
      <c r="M62" s="25"/>
      <c r="N62" s="25"/>
      <c r="O62" s="25"/>
    </row>
    <row r="63" spans="1:15" x14ac:dyDescent="0.25">
      <c r="C63" s="31"/>
      <c r="D63" s="31"/>
    </row>
    <row r="64" spans="1:15" x14ac:dyDescent="0.25">
      <c r="C64" s="32"/>
      <c r="D64" s="32"/>
      <c r="E64" s="32"/>
    </row>
    <row r="65" spans="3:4" x14ac:dyDescent="0.25">
      <c r="C65" s="31"/>
      <c r="D65" s="31"/>
    </row>
    <row r="66" spans="3:4" x14ac:dyDescent="0.25">
      <c r="C66" s="31"/>
      <c r="D66" s="31"/>
    </row>
  </sheetData>
  <mergeCells count="14">
    <mergeCell ref="A1:J1"/>
    <mergeCell ref="A2:J2"/>
    <mergeCell ref="A3:J3"/>
    <mergeCell ref="A62:J62"/>
    <mergeCell ref="A61:J61"/>
    <mergeCell ref="A5:J5"/>
    <mergeCell ref="A6:J6"/>
    <mergeCell ref="E10:G10"/>
    <mergeCell ref="H10:J10"/>
    <mergeCell ref="A8:A11"/>
    <mergeCell ref="B8:J8"/>
    <mergeCell ref="C10:D10"/>
    <mergeCell ref="B9:B11"/>
    <mergeCell ref="C9:J9"/>
  </mergeCells>
  <phoneticPr fontId="11" type="noConversion"/>
  <printOptions horizontalCentered="1"/>
  <pageMargins left="0.23622047244094491" right="0.23622047244094491" top="0.74803149606299213" bottom="0.74803149606299213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63F1AC4F304B42B3941098A75A78F0" ma:contentTypeVersion="12" ma:contentTypeDescription="Crear nuevo documento." ma:contentTypeScope="" ma:versionID="ad5ac769170b1b2287ecc0cdea645ad5">
  <xsd:schema xmlns:xsd="http://www.w3.org/2001/XMLSchema" xmlns:xs="http://www.w3.org/2001/XMLSchema" xmlns:p="http://schemas.microsoft.com/office/2006/metadata/properties" xmlns:ns2="62f58b04-9c33-490c-ba7e-c6fd6f91e41a" xmlns:ns3="2e95bf99-24e0-4882-8195-e9d4d8693026" targetNamespace="http://schemas.microsoft.com/office/2006/metadata/properties" ma:root="true" ma:fieldsID="d474044de040d5291ed1ad61d1ffa8b4" ns2:_="" ns3:_="">
    <xsd:import namespace="62f58b04-9c33-490c-ba7e-c6fd6f91e41a"/>
    <xsd:import namespace="2e95bf99-24e0-4882-8195-e9d4d86930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58b04-9c33-490c-ba7e-c6fd6f91e4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5bf99-24e0-4882-8195-e9d4d869302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318FC5-D249-4803-988A-56D9F82CB2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FF12F2-97D9-4AD3-9941-7E8A9545C855}">
  <ds:schemaRefs>
    <ds:schemaRef ds:uri="http://schemas.microsoft.com/office/2006/documentManagement/types"/>
    <ds:schemaRef ds:uri="62f58b04-9c33-490c-ba7e-c6fd6f91e41a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2e95bf99-24e0-4882-8195-e9d4d869302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C7C6861-03F6-4D43-922B-BAE419C90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f58b04-9c33-490c-ba7e-c6fd6f91e41a"/>
    <ds:schemaRef ds:uri="2e95bf99-24e0-4882-8195-e9d4d8693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42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ANDRES QUINTERO</cp:lastModifiedBy>
  <cp:revision/>
  <cp:lastPrinted>2026-08-11T18:01:54Z</cp:lastPrinted>
  <dcterms:created xsi:type="dcterms:W3CDTF">2018-04-19T16:39:38Z</dcterms:created>
  <dcterms:modified xsi:type="dcterms:W3CDTF">2026-09-02T16:15:06Z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0x0101000563F1AC4F304B42B3941098A75A78F0</vt:lpwstr>
  </property>
</Properties>
</file>