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Matrícula - Sede Panamá/"/>
    </mc:Choice>
  </mc:AlternateContent>
  <xr:revisionPtr revIDLastSave="105" documentId="13_ncr:1_{D1036678-A134-460D-A661-E5DC532A5DC1}" xr6:coauthVersionLast="47" xr6:coauthVersionMax="47" xr10:uidLastSave="{6ECE5F30-0B0B-416E-A194-9293A0664928}"/>
  <bookViews>
    <workbookView xWindow="-120" yWindow="-120" windowWidth="29040" windowHeight="15720" xr2:uid="{00000000-000D-0000-FFFF-FFFF00000000}"/>
  </bookViews>
  <sheets>
    <sheet name="Matrícula-FIM-2005-2025" sheetId="1" r:id="rId1"/>
  </sheets>
  <definedNames>
    <definedName name="_1Excel_BuiltIn_Print_Area_1_1_1" localSheetId="0">'Matrícula-FIM-2005-2025'!$A$5:$C$35</definedName>
    <definedName name="_xlnm.Print_Area" localSheetId="0">'Matrícula-FIM-2005-2025'!$A$1:$V$64</definedName>
    <definedName name="Excel_BuiltIn_Print_Area_1" localSheetId="0">'Matrícula-FIM-2005-2025'!$A$5:$D$99</definedName>
    <definedName name="Excel_BuiltIn_Print_Area_1_1" localSheetId="0">'Matrícula-FIM-2005-2025'!$A$5:$C$99</definedName>
    <definedName name="Excel_BuiltIn_Print_Area_1_1_1" localSheetId="0">'Matrícula-FIM-2005-2025'!$A$5:$C$8</definedName>
    <definedName name="Excel_BuiltIn_Print_Area_1_1_1_1" localSheetId="0">'Matrícula-FIM-2005-2025'!$A$5:$C$106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B31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B23" i="1"/>
  <c r="V62" i="1"/>
  <c r="V56" i="1"/>
  <c r="V51" i="1"/>
  <c r="V43" i="1"/>
  <c r="V36" i="1"/>
  <c r="V26" i="1"/>
  <c r="V16" i="1"/>
  <c r="V12" i="1"/>
  <c r="U62" i="1"/>
  <c r="U56" i="1"/>
  <c r="U51" i="1"/>
  <c r="U43" i="1"/>
  <c r="U36" i="1"/>
  <c r="U26" i="1"/>
  <c r="U16" i="1"/>
  <c r="U12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B43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B3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B16" i="1"/>
  <c r="Q12" i="1"/>
  <c r="R12" i="1"/>
  <c r="S12" i="1"/>
  <c r="T12" i="1"/>
  <c r="V10" i="1" l="1"/>
  <c r="U10" i="1"/>
  <c r="T51" i="1"/>
  <c r="T56" i="1"/>
  <c r="S62" i="1"/>
  <c r="T62" i="1"/>
  <c r="S56" i="1"/>
  <c r="S51" i="1"/>
  <c r="S26" i="1"/>
  <c r="T26" i="1"/>
  <c r="S10" i="1" l="1"/>
  <c r="T10" i="1"/>
  <c r="R62" i="1"/>
  <c r="R56" i="1"/>
  <c r="R51" i="1"/>
  <c r="R26" i="1"/>
  <c r="Q62" i="1"/>
  <c r="Q56" i="1"/>
  <c r="Q51" i="1"/>
  <c r="Q26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P26" i="1"/>
  <c r="O26" i="1"/>
  <c r="N26" i="1"/>
  <c r="M26" i="1"/>
  <c r="L26" i="1"/>
  <c r="K26" i="1"/>
  <c r="I26" i="1"/>
  <c r="H26" i="1"/>
  <c r="G26" i="1"/>
  <c r="F26" i="1"/>
  <c r="E26" i="1"/>
  <c r="D26" i="1"/>
  <c r="C26" i="1"/>
  <c r="B26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M10" i="1" l="1"/>
  <c r="F10" i="1"/>
  <c r="R10" i="1"/>
  <c r="D10" i="1"/>
  <c r="L10" i="1"/>
  <c r="Q10" i="1"/>
  <c r="G10" i="1"/>
  <c r="O10" i="1"/>
  <c r="N10" i="1"/>
  <c r="H10" i="1"/>
  <c r="I10" i="1"/>
  <c r="E10" i="1"/>
  <c r="J10" i="1"/>
  <c r="P10" i="1"/>
  <c r="B10" i="1"/>
  <c r="C10" i="1"/>
  <c r="K10" i="1"/>
</calcChain>
</file>

<file path=xl/sharedStrings.xml><?xml version="1.0" encoding="utf-8"?>
<sst xmlns="http://schemas.openxmlformats.org/spreadsheetml/2006/main" count="52" uniqueCount="50">
  <si>
    <t>UNIVERSIDAD TECNOLÓGICA DE PANAMÁ</t>
  </si>
  <si>
    <t>DIRECCIÓN GENERAL DE PLANIFICACIÓN UNIVERSITARIA</t>
  </si>
  <si>
    <t>DEPARTAMENTO DE ESTADÍSTICA E INDICADORES</t>
  </si>
  <si>
    <t xml:space="preserve">MATRÍCULA DE LA FACULTAD DE INGENIERÍA MECÁNICA, EN LA SEDE PANAMÁ, </t>
  </si>
  <si>
    <t xml:space="preserve"> SEGÚN NIVEL Y CARRERA/PROGRAMA: AÑOS 2005-2025</t>
  </si>
  <si>
    <t>Nivel y Carrera/Programa</t>
  </si>
  <si>
    <t>TOTAL</t>
  </si>
  <si>
    <t xml:space="preserve">   Doctorado en</t>
  </si>
  <si>
    <t xml:space="preserve">   Maestría en</t>
  </si>
  <si>
    <t xml:space="preserve">      Ciencias de la Ingeniería Mecánica</t>
  </si>
  <si>
    <t xml:space="preserve">      Fuentes Renovables de Energía</t>
  </si>
  <si>
    <t xml:space="preserve">      Ingeniería de Planta</t>
  </si>
  <si>
    <t xml:space="preserve">      Ingeniería Mecánica</t>
  </si>
  <si>
    <t xml:space="preserve">      Mantenimiento de Planta</t>
  </si>
  <si>
    <t xml:space="preserve">Maestría y Postgrado en </t>
  </si>
  <si>
    <t xml:space="preserve">   Postgrado en</t>
  </si>
  <si>
    <t xml:space="preserve">      Energía renovable y ambiente</t>
  </si>
  <si>
    <t xml:space="preserve"> </t>
  </si>
  <si>
    <t xml:space="preserve">Especialista en </t>
  </si>
  <si>
    <t xml:space="preserve">  Licenciatura en Ingeniería</t>
  </si>
  <si>
    <t xml:space="preserve">      Aeronaútica</t>
  </si>
  <si>
    <t xml:space="preserve">      de Energía y Ambiente</t>
  </si>
  <si>
    <t xml:space="preserve">      de Mantenimiento</t>
  </si>
  <si>
    <t xml:space="preserve">      Mecánica</t>
  </si>
  <si>
    <t xml:space="preserve">      Naval</t>
  </si>
  <si>
    <t xml:space="preserve">  Licenciatura en</t>
  </si>
  <si>
    <t xml:space="preserve">      Administración de Aviación</t>
  </si>
  <si>
    <t xml:space="preserve">      Administración de Aviación con Opción de Vuelo</t>
  </si>
  <si>
    <t xml:space="preserve">      Mecánica Automotriz</t>
  </si>
  <si>
    <t xml:space="preserve">      Mecánica Industrial</t>
  </si>
  <si>
    <t xml:space="preserve">      Refrigeración y Aire Acondicionado</t>
  </si>
  <si>
    <t xml:space="preserve">      Soldadura</t>
  </si>
  <si>
    <t xml:space="preserve">   Licenciatura en Tecnología</t>
  </si>
  <si>
    <t xml:space="preserve">     Mecánica con esp. en Mecánica Industrial</t>
  </si>
  <si>
    <t xml:space="preserve">     Mecánica con esp. en Refrigeración y Aire Acondicionado</t>
  </si>
  <si>
    <t xml:space="preserve">     Mecánica Industrial</t>
  </si>
  <si>
    <t xml:space="preserve">   Técnico en Ingeniería</t>
  </si>
  <si>
    <t xml:space="preserve">     con esp. en Mecánica Industrial</t>
  </si>
  <si>
    <t xml:space="preserve">     con esp. en Refrigeración y Aire Acondicionado</t>
  </si>
  <si>
    <t xml:space="preserve">     de Mantenimiento de Aeronaves con esp. en Avionica y Fuselaje</t>
  </si>
  <si>
    <t xml:space="preserve">     de Mantenimiento de Aeronaves con  esp. en Motores y Fuselaje</t>
  </si>
  <si>
    <t xml:space="preserve">  Técnico en</t>
  </si>
  <si>
    <t xml:space="preserve">     Despacho de Vuelo</t>
  </si>
  <si>
    <t xml:space="preserve">Fuente: Sistema de Matrícula Institucional </t>
  </si>
  <si>
    <t xml:space="preserve">      Automática y Robótica</t>
  </si>
  <si>
    <t xml:space="preserve">      Ingeniería de Proyectos</t>
  </si>
  <si>
    <t xml:space="preserve">  Energías Renovables y Ambiente</t>
  </si>
  <si>
    <t xml:space="preserve">  Mantenimiento Industrial</t>
  </si>
  <si>
    <t xml:space="preserve">      Administración Energética y  Protección  Ambiental</t>
  </si>
  <si>
    <t xml:space="preserve">      Manufactura y Automatización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</si>
</sst>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"/>
    <numFmt numFmtId="165" formatCode="General\ "/>
  </numFmts>
  <fonts count="13" x14ac:knownFonts="1">
    <font>
      <sz val="10"/>
      <name val="Arial"/>
      <family val="2"/>
    </font>
    <font>
      <sz val="12"/>
      <name val="Courier New"/>
      <family val="3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9"/>
      <name val="Calibri"/>
      <family val="2"/>
      <scheme val="minor"/>
    </font>
    <font>
      <b/>
      <i/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.5"/>
      <name val="Calibri"/>
      <family val="2"/>
      <scheme val="minor"/>
    </font>
    <font>
      <sz val="11.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33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/>
    <xf numFmtId="165" fontId="1" fillId="0" borderId="0"/>
  </cellStyleXfs>
  <cellXfs count="82">
    <xf numFmtId="0" fontId="0" fillId="0" borderId="0" xfId="0"/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4" xfId="0" applyFont="1" applyBorder="1"/>
    <xf numFmtId="3" fontId="6" fillId="3" borderId="2" xfId="0" applyNumberFormat="1" applyFont="1" applyFill="1" applyBorder="1" applyAlignment="1">
      <alignment vertical="center"/>
    </xf>
    <xf numFmtId="0" fontId="4" fillId="4" borderId="0" xfId="0" applyFont="1" applyFill="1"/>
    <xf numFmtId="0" fontId="4" fillId="0" borderId="0" xfId="0" applyFont="1" applyAlignment="1">
      <alignment vertical="center"/>
    </xf>
    <xf numFmtId="0" fontId="4" fillId="5" borderId="4" xfId="0" applyFont="1" applyFill="1" applyBorder="1"/>
    <xf numFmtId="0" fontId="4" fillId="5" borderId="0" xfId="0" applyFont="1" applyFill="1"/>
    <xf numFmtId="3" fontId="6" fillId="3" borderId="2" xfId="0" applyNumberFormat="1" applyFont="1" applyFill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7" fillId="3" borderId="0" xfId="0" applyFont="1" applyFill="1"/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7" fillId="0" borderId="4" xfId="0" applyFont="1" applyBorder="1"/>
    <xf numFmtId="0" fontId="7" fillId="0" borderId="0" xfId="0" applyFont="1"/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3" borderId="0" xfId="0" applyFont="1" applyFill="1"/>
    <xf numFmtId="0" fontId="5" fillId="3" borderId="4" xfId="0" applyFont="1" applyFill="1" applyBorder="1" applyAlignment="1">
      <alignment vertical="center"/>
    </xf>
    <xf numFmtId="3" fontId="5" fillId="3" borderId="1" xfId="0" applyNumberFormat="1" applyFont="1" applyFill="1" applyBorder="1" applyAlignment="1">
      <alignment vertical="center"/>
    </xf>
    <xf numFmtId="3" fontId="4" fillId="3" borderId="0" xfId="0" applyNumberFormat="1" applyFont="1" applyFill="1"/>
    <xf numFmtId="0" fontId="4" fillId="3" borderId="4" xfId="0" applyFont="1" applyFill="1" applyBorder="1"/>
    <xf numFmtId="0" fontId="4" fillId="3" borderId="1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6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3" fontId="5" fillId="3" borderId="0" xfId="0" applyNumberFormat="1" applyFont="1" applyFill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horizontal="right" vertical="center"/>
    </xf>
    <xf numFmtId="164" fontId="5" fillId="4" borderId="1" xfId="1" applyFont="1" applyFill="1" applyBorder="1" applyAlignment="1">
      <alignment vertical="center"/>
    </xf>
    <xf numFmtId="165" fontId="4" fillId="0" borderId="0" xfId="2" applyFont="1"/>
    <xf numFmtId="165" fontId="12" fillId="0" borderId="0" xfId="2" applyFont="1"/>
    <xf numFmtId="0" fontId="4" fillId="0" borderId="8" xfId="0" applyFont="1" applyBorder="1"/>
    <xf numFmtId="0" fontId="4" fillId="0" borderId="12" xfId="0" applyFont="1" applyBorder="1"/>
    <xf numFmtId="0" fontId="4" fillId="5" borderId="1" xfId="0" applyFont="1" applyFill="1" applyBorder="1"/>
    <xf numFmtId="0" fontId="7" fillId="0" borderId="1" xfId="0" applyFont="1" applyBorder="1"/>
    <xf numFmtId="0" fontId="4" fillId="4" borderId="1" xfId="0" applyFont="1" applyFill="1" applyBorder="1" applyAlignment="1">
      <alignment vertical="center"/>
    </xf>
    <xf numFmtId="0" fontId="4" fillId="3" borderId="1" xfId="0" applyFont="1" applyFill="1" applyBorder="1"/>
    <xf numFmtId="0" fontId="4" fillId="0" borderId="6" xfId="0" applyFont="1" applyBorder="1"/>
    <xf numFmtId="0" fontId="5" fillId="0" borderId="4" xfId="0" applyFont="1" applyBorder="1" applyAlignment="1">
      <alignment vertical="center"/>
    </xf>
    <xf numFmtId="3" fontId="4" fillId="3" borderId="1" xfId="0" applyNumberFormat="1" applyFont="1" applyFill="1" applyBorder="1"/>
    <xf numFmtId="0" fontId="4" fillId="5" borderId="2" xfId="0" applyFont="1" applyFill="1" applyBorder="1"/>
    <xf numFmtId="0" fontId="7" fillId="0" borderId="2" xfId="0" applyFont="1" applyBorder="1"/>
    <xf numFmtId="0" fontId="4" fillId="4" borderId="2" xfId="0" applyFont="1" applyFill="1" applyBorder="1" applyAlignment="1">
      <alignment vertical="center"/>
    </xf>
    <xf numFmtId="3" fontId="4" fillId="3" borderId="2" xfId="0" applyNumberFormat="1" applyFont="1" applyFill="1" applyBorder="1"/>
    <xf numFmtId="3" fontId="5" fillId="3" borderId="2" xfId="0" applyNumberFormat="1" applyFont="1" applyFill="1" applyBorder="1" applyAlignment="1">
      <alignment vertical="center"/>
    </xf>
    <xf numFmtId="0" fontId="4" fillId="3" borderId="2" xfId="0" applyFont="1" applyFill="1" applyBorder="1"/>
    <xf numFmtId="0" fontId="4" fillId="0" borderId="7" xfId="0" applyFont="1" applyBorder="1"/>
    <xf numFmtId="0" fontId="4" fillId="3" borderId="0" xfId="0" applyFont="1" applyFill="1" applyAlignment="1">
      <alignment horizontal="left" vertical="center" indent="1"/>
    </xf>
    <xf numFmtId="164" fontId="5" fillId="4" borderId="2" xfId="1" applyFont="1" applyFill="1" applyBorder="1" applyAlignment="1">
      <alignment vertical="center"/>
    </xf>
    <xf numFmtId="165" fontId="11" fillId="0" borderId="0" xfId="2" applyFont="1" applyAlignment="1">
      <alignment horizontal="center"/>
    </xf>
    <xf numFmtId="165" fontId="11" fillId="0" borderId="0" xfId="2" applyFont="1" applyAlignment="1">
      <alignment horizontal="center" vertical="center" wrapText="1"/>
    </xf>
  </cellXfs>
  <cellStyles count="3">
    <cellStyle name="Normal" xfId="0" builtinId="0"/>
    <cellStyle name="Normal 2" xfId="2" xr:uid="{C278CF99-EA0E-434C-A99A-6093120965C8}"/>
    <cellStyle name="Normal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6"/>
  <sheetViews>
    <sheetView showGridLines="0" showZeros="0" tabSelected="1" zoomScaleNormal="100" zoomScaleSheetLayoutView="89" workbookViewId="0">
      <pane xSplit="1" ySplit="8" topLeftCell="B22" activePane="bottomRight" state="frozen"/>
      <selection pane="topRight" activeCell="B1" sqref="B1"/>
      <selection pane="bottomLeft" activeCell="A6" sqref="A6"/>
      <selection pane="bottomRight" activeCell="G34" sqref="G34"/>
    </sheetView>
  </sheetViews>
  <sheetFormatPr baseColWidth="10" defaultColWidth="11" defaultRowHeight="15" x14ac:dyDescent="0.25"/>
  <cols>
    <col min="1" max="1" width="75.7109375" style="7" customWidth="1"/>
    <col min="2" max="22" width="6.7109375" style="7" customWidth="1"/>
    <col min="23" max="16384" width="11" style="7"/>
  </cols>
  <sheetData>
    <row r="1" spans="1:22" s="60" customFormat="1" ht="14.25" customHeight="1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2" s="60" customFormat="1" ht="14.25" customHeight="1" x14ac:dyDescent="0.25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</row>
    <row r="3" spans="1:22" s="60" customFormat="1" ht="14.25" customHeight="1" x14ac:dyDescent="0.25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</row>
    <row r="4" spans="1:22" s="60" customFormat="1" ht="9.75" customHeight="1" x14ac:dyDescent="0.2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</row>
    <row r="5" spans="1:22" s="60" customFormat="1" ht="17.100000000000001" customHeight="1" x14ac:dyDescent="0.25">
      <c r="A5" s="81" t="s">
        <v>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</row>
    <row r="6" spans="1:22" s="60" customFormat="1" ht="17.100000000000001" customHeight="1" x14ac:dyDescent="0.25">
      <c r="A6" s="81" t="s">
        <v>4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</row>
    <row r="7" spans="1:22" x14ac:dyDescent="0.25">
      <c r="A7" s="8"/>
      <c r="B7" s="8"/>
      <c r="C7" s="8"/>
    </row>
    <row r="8" spans="1:22" ht="17.100000000000001" customHeight="1" x14ac:dyDescent="0.25">
      <c r="A8" s="56" t="s">
        <v>5</v>
      </c>
      <c r="B8" s="54">
        <v>2005</v>
      </c>
      <c r="C8" s="54">
        <v>2006</v>
      </c>
      <c r="D8" s="54">
        <v>2007</v>
      </c>
      <c r="E8" s="54">
        <v>2008</v>
      </c>
      <c r="F8" s="54">
        <v>2009</v>
      </c>
      <c r="G8" s="54">
        <v>2010</v>
      </c>
      <c r="H8" s="54">
        <v>2011</v>
      </c>
      <c r="I8" s="54">
        <v>2012</v>
      </c>
      <c r="J8" s="54">
        <v>2013</v>
      </c>
      <c r="K8" s="54">
        <v>2014</v>
      </c>
      <c r="L8" s="54">
        <v>2015</v>
      </c>
      <c r="M8" s="54">
        <v>2016</v>
      </c>
      <c r="N8" s="54">
        <v>2017</v>
      </c>
      <c r="O8" s="54">
        <v>2018</v>
      </c>
      <c r="P8" s="54">
        <v>2019</v>
      </c>
      <c r="Q8" s="54">
        <v>2020</v>
      </c>
      <c r="R8" s="54">
        <v>2021</v>
      </c>
      <c r="S8" s="54">
        <v>2022</v>
      </c>
      <c r="T8" s="55">
        <v>2023</v>
      </c>
      <c r="U8" s="54">
        <v>2024</v>
      </c>
      <c r="V8" s="55">
        <v>2025</v>
      </c>
    </row>
    <row r="9" spans="1:22" ht="17.25" customHeight="1" x14ac:dyDescent="0.25">
      <c r="A9" s="9"/>
      <c r="B9" s="53"/>
      <c r="C9" s="53"/>
      <c r="D9" s="10"/>
      <c r="E9" s="10"/>
      <c r="F9" s="10"/>
      <c r="G9" s="10"/>
      <c r="I9" s="10"/>
      <c r="J9" s="10"/>
      <c r="L9" s="10"/>
      <c r="N9" s="38"/>
      <c r="O9" s="38"/>
      <c r="P9" s="38"/>
      <c r="Q9" s="38"/>
      <c r="R9" s="10"/>
      <c r="S9" s="11"/>
      <c r="T9" s="63"/>
      <c r="U9" s="10"/>
      <c r="V9" s="38"/>
    </row>
    <row r="10" spans="1:22" s="13" customFormat="1" ht="17.25" customHeight="1" x14ac:dyDescent="0.25">
      <c r="A10" s="44" t="s">
        <v>6</v>
      </c>
      <c r="B10" s="57">
        <f>+B12+B16+B23+B26+B31+B36+B43+B51+B56+B62</f>
        <v>729</v>
      </c>
      <c r="C10" s="12">
        <f>+C12+C16+C23+C26+C31+C36+C43+C51+C56+C62</f>
        <v>820</v>
      </c>
      <c r="D10" s="12">
        <f>+D12+D16+D23+D26+D31+D36+D43+D51+D56+D62</f>
        <v>1016</v>
      </c>
      <c r="E10" s="12">
        <f>+E12+E16+E23+E26+E31+E36+E43+E51+E56+E62</f>
        <v>1076</v>
      </c>
      <c r="F10" s="12">
        <f>+F12+F16+F23+F26+F31+F36+F43+F51+F56+F62</f>
        <v>981</v>
      </c>
      <c r="G10" s="12">
        <f>+G12+G16+G23+G26+G31+G36+G43+G51+G56+G62</f>
        <v>1011</v>
      </c>
      <c r="H10" s="12">
        <f>+H12+H16+H23+H26+H31+H36+H43+H51+H56+H62</f>
        <v>1180</v>
      </c>
      <c r="I10" s="12">
        <f>+I12+I16+I23+I26+I31+I36+I43+I51+I56+I62</f>
        <v>1391</v>
      </c>
      <c r="J10" s="12">
        <f>+J12+J16+J23+J26+J31+J36+J43+J51+J56+J62</f>
        <v>1527</v>
      </c>
      <c r="K10" s="12">
        <f>+K12+K16+K23+K26+K31+K36+K43+K51+K56+K62</f>
        <v>1699</v>
      </c>
      <c r="L10" s="12">
        <f>+L12+L16+L23+L26+L31+L36+L43+L51+L56+L62</f>
        <v>1820</v>
      </c>
      <c r="M10" s="12">
        <f>+M12+M16+M23+M26+M31+M36+M43+M51+M56+M62</f>
        <v>1927</v>
      </c>
      <c r="N10" s="12">
        <f>+N12+N16+N23+N26+N31+N36+N43+N51+N56+N62</f>
        <v>2170</v>
      </c>
      <c r="O10" s="12">
        <f>+O12+O16+O23+O26+O31+O36+O43+O51+O56+O62</f>
        <v>2367</v>
      </c>
      <c r="P10" s="12">
        <f>+P12+P16+P23+P26+P31+P36+P43+P51+P56+P62</f>
        <v>2420</v>
      </c>
      <c r="Q10" s="12">
        <f>+Q12+Q16+Q23+Q26+Q31+Q36+Q43+Q51+Q56+Q62</f>
        <v>2464</v>
      </c>
      <c r="R10" s="12">
        <f>+R12+R16+R23+R26+R31+R36+R43+R51+R56+R62</f>
        <v>2861</v>
      </c>
      <c r="S10" s="12">
        <f>+S12+S16+S23+S26+S31+S36+S43+S51+S56+S62</f>
        <v>2795</v>
      </c>
      <c r="T10" s="57">
        <f>+T12+T16+T23+T26+T31+T36+T43+T51+T56+T62</f>
        <v>2706</v>
      </c>
      <c r="U10" s="57">
        <f>+U12+U16+U23+U26+U31+U36+U43+U51+U56+U62</f>
        <v>2926</v>
      </c>
      <c r="V10" s="12">
        <f>+V12+V16+V23+V26+V31+V36+V43+V51+V56+V62</f>
        <v>2999</v>
      </c>
    </row>
    <row r="11" spans="1:22" s="16" customFormat="1" ht="17.25" customHeight="1" x14ac:dyDescent="0.25">
      <c r="A11" s="45"/>
      <c r="B11" s="4"/>
      <c r="C11" s="4"/>
      <c r="D11" s="2"/>
      <c r="E11" s="2"/>
      <c r="F11" s="2"/>
      <c r="G11" s="2"/>
      <c r="H11" s="14"/>
      <c r="I11" s="2"/>
      <c r="J11" s="2"/>
      <c r="K11" s="14"/>
      <c r="L11" s="2"/>
      <c r="M11" s="14"/>
      <c r="N11" s="1"/>
      <c r="O11" s="1"/>
      <c r="P11" s="1"/>
      <c r="Q11" s="1"/>
      <c r="R11" s="2"/>
      <c r="S11" s="15"/>
      <c r="T11" s="64"/>
      <c r="U11" s="64"/>
      <c r="V11" s="71"/>
    </row>
    <row r="12" spans="1:22" s="19" customFormat="1" ht="17.25" customHeight="1" x14ac:dyDescent="0.25">
      <c r="A12" s="46" t="s">
        <v>7</v>
      </c>
      <c r="B12" s="58">
        <f t="shared" ref="B12:U12" si="0">SUM(B13:B14)</f>
        <v>0</v>
      </c>
      <c r="C12" s="17">
        <f t="shared" si="0"/>
        <v>0</v>
      </c>
      <c r="D12" s="17">
        <f t="shared" si="0"/>
        <v>0</v>
      </c>
      <c r="E12" s="17">
        <f t="shared" si="0"/>
        <v>0</v>
      </c>
      <c r="F12" s="17">
        <f t="shared" si="0"/>
        <v>0</v>
      </c>
      <c r="G12" s="18">
        <f t="shared" si="0"/>
        <v>0</v>
      </c>
      <c r="H12" s="18">
        <f t="shared" si="0"/>
        <v>0</v>
      </c>
      <c r="I12" s="18">
        <f t="shared" si="0"/>
        <v>0</v>
      </c>
      <c r="J12" s="18">
        <f t="shared" si="0"/>
        <v>0</v>
      </c>
      <c r="K12" s="18">
        <f t="shared" si="0"/>
        <v>0</v>
      </c>
      <c r="L12" s="18">
        <f t="shared" si="0"/>
        <v>0</v>
      </c>
      <c r="M12" s="18">
        <f t="shared" si="0"/>
        <v>1</v>
      </c>
      <c r="N12" s="18">
        <f t="shared" si="0"/>
        <v>0</v>
      </c>
      <c r="O12" s="18">
        <f t="shared" si="0"/>
        <v>0</v>
      </c>
      <c r="P12" s="17">
        <f t="shared" si="0"/>
        <v>1</v>
      </c>
      <c r="Q12" s="17">
        <f t="shared" si="0"/>
        <v>0</v>
      </c>
      <c r="R12" s="17">
        <f t="shared" si="0"/>
        <v>0</v>
      </c>
      <c r="S12" s="17">
        <f t="shared" si="0"/>
        <v>0</v>
      </c>
      <c r="T12" s="58">
        <f t="shared" si="0"/>
        <v>0</v>
      </c>
      <c r="U12" s="58">
        <f t="shared" si="0"/>
        <v>0</v>
      </c>
      <c r="V12" s="17">
        <f t="shared" ref="V12" si="1">SUM(V13:V14)</f>
        <v>0</v>
      </c>
    </row>
    <row r="13" spans="1:22" s="26" customFormat="1" ht="17.25" customHeight="1" x14ac:dyDescent="0.25">
      <c r="A13" s="47" t="s">
        <v>44</v>
      </c>
      <c r="B13" s="20"/>
      <c r="C13" s="20"/>
      <c r="D13" s="21"/>
      <c r="E13" s="22"/>
      <c r="F13" s="22"/>
      <c r="G13" s="22"/>
      <c r="H13" s="22"/>
      <c r="I13" s="22"/>
      <c r="J13" s="23"/>
      <c r="K13" s="23"/>
      <c r="L13" s="23"/>
      <c r="M13" s="23"/>
      <c r="N13" s="23"/>
      <c r="O13" s="24"/>
      <c r="P13" s="23">
        <v>1</v>
      </c>
      <c r="Q13" s="23"/>
      <c r="R13" s="22"/>
      <c r="S13" s="25"/>
      <c r="T13" s="65"/>
      <c r="U13" s="65"/>
      <c r="V13" s="72"/>
    </row>
    <row r="14" spans="1:22" s="30" customFormat="1" ht="17.25" customHeight="1" x14ac:dyDescent="0.2">
      <c r="A14" s="47" t="s">
        <v>45</v>
      </c>
      <c r="B14" s="27"/>
      <c r="C14" s="27"/>
      <c r="D14" s="27"/>
      <c r="E14" s="27"/>
      <c r="F14" s="27"/>
      <c r="G14" s="4"/>
      <c r="H14" s="45"/>
      <c r="I14" s="4"/>
      <c r="J14" s="4"/>
      <c r="K14" s="45"/>
      <c r="L14" s="4"/>
      <c r="M14" s="14">
        <v>1</v>
      </c>
      <c r="N14" s="3"/>
      <c r="O14" s="3"/>
      <c r="P14" s="28"/>
      <c r="Q14" s="28"/>
      <c r="R14" s="27"/>
      <c r="S14" s="29"/>
      <c r="T14" s="66"/>
      <c r="U14" s="66"/>
      <c r="V14" s="73"/>
    </row>
    <row r="15" spans="1:22" s="16" customFormat="1" ht="17.25" customHeight="1" x14ac:dyDescent="0.25">
      <c r="A15" s="45"/>
      <c r="B15" s="4"/>
      <c r="C15" s="4"/>
      <c r="D15" s="2"/>
      <c r="E15" s="2"/>
      <c r="F15" s="2"/>
      <c r="G15" s="2"/>
      <c r="H15" s="14"/>
      <c r="I15" s="2"/>
      <c r="J15" s="2"/>
      <c r="K15" s="14"/>
      <c r="L15" s="2"/>
      <c r="M15" s="14"/>
      <c r="N15" s="1"/>
      <c r="O15" s="1"/>
      <c r="P15" s="1"/>
      <c r="Q15" s="1"/>
      <c r="R15" s="2"/>
      <c r="S15" s="15"/>
      <c r="T15" s="64"/>
      <c r="U15" s="64"/>
      <c r="V15" s="71"/>
    </row>
    <row r="16" spans="1:22" s="31" customFormat="1" ht="17.25" customHeight="1" x14ac:dyDescent="0.25">
      <c r="A16" s="43" t="s">
        <v>8</v>
      </c>
      <c r="B16" s="27">
        <f t="shared" ref="B16:U16" si="2">SUM(B17:B21)</f>
        <v>10</v>
      </c>
      <c r="C16" s="28">
        <f t="shared" si="2"/>
        <v>69</v>
      </c>
      <c r="D16" s="28">
        <f t="shared" si="2"/>
        <v>20</v>
      </c>
      <c r="E16" s="28">
        <f t="shared" si="2"/>
        <v>17</v>
      </c>
      <c r="F16" s="28">
        <f t="shared" si="2"/>
        <v>5</v>
      </c>
      <c r="G16" s="28">
        <f t="shared" si="2"/>
        <v>4</v>
      </c>
      <c r="H16" s="28">
        <f t="shared" si="2"/>
        <v>17</v>
      </c>
      <c r="I16" s="28">
        <f t="shared" si="2"/>
        <v>28</v>
      </c>
      <c r="J16" s="28">
        <f t="shared" si="2"/>
        <v>16</v>
      </c>
      <c r="K16" s="28">
        <f t="shared" si="2"/>
        <v>25</v>
      </c>
      <c r="L16" s="28">
        <f t="shared" si="2"/>
        <v>35</v>
      </c>
      <c r="M16" s="28">
        <f t="shared" si="2"/>
        <v>16</v>
      </c>
      <c r="N16" s="28">
        <f t="shared" si="2"/>
        <v>35</v>
      </c>
      <c r="O16" s="28">
        <f t="shared" si="2"/>
        <v>37</v>
      </c>
      <c r="P16" s="28">
        <f t="shared" si="2"/>
        <v>36</v>
      </c>
      <c r="Q16" s="28">
        <f t="shared" si="2"/>
        <v>40</v>
      </c>
      <c r="R16" s="28">
        <f t="shared" si="2"/>
        <v>45</v>
      </c>
      <c r="S16" s="28">
        <f t="shared" si="2"/>
        <v>65</v>
      </c>
      <c r="T16" s="27">
        <f t="shared" si="2"/>
        <v>69</v>
      </c>
      <c r="U16" s="27">
        <f t="shared" si="2"/>
        <v>73</v>
      </c>
      <c r="V16" s="28">
        <f t="shared" ref="V16" si="3">SUM(V17:V21)</f>
        <v>78</v>
      </c>
    </row>
    <row r="17" spans="1:22" ht="17.25" customHeight="1" x14ac:dyDescent="0.25">
      <c r="A17" s="14" t="s">
        <v>9</v>
      </c>
      <c r="B17" s="2"/>
      <c r="C17" s="2"/>
      <c r="D17" s="2"/>
      <c r="E17" s="2"/>
      <c r="F17" s="2">
        <v>1</v>
      </c>
      <c r="G17" s="2"/>
      <c r="H17" s="14">
        <v>9</v>
      </c>
      <c r="I17" s="2">
        <v>9</v>
      </c>
      <c r="J17" s="2"/>
      <c r="K17" s="14"/>
      <c r="L17" s="2"/>
      <c r="M17" s="14"/>
      <c r="N17" s="1">
        <v>8</v>
      </c>
      <c r="O17" s="1">
        <v>4</v>
      </c>
      <c r="P17" s="1">
        <v>5</v>
      </c>
      <c r="Q17" s="1">
        <v>6</v>
      </c>
      <c r="R17" s="2">
        <v>6</v>
      </c>
      <c r="S17" s="11">
        <v>8</v>
      </c>
      <c r="T17" s="10">
        <v>15</v>
      </c>
      <c r="U17" s="10">
        <v>21</v>
      </c>
      <c r="V17" s="38">
        <v>13</v>
      </c>
    </row>
    <row r="18" spans="1:22" ht="17.25" customHeight="1" x14ac:dyDescent="0.25">
      <c r="A18" s="14" t="s">
        <v>10</v>
      </c>
      <c r="B18" s="2"/>
      <c r="C18" s="2">
        <v>5</v>
      </c>
      <c r="D18" s="2">
        <v>1</v>
      </c>
      <c r="E18" s="2"/>
      <c r="F18" s="2"/>
      <c r="G18" s="2"/>
      <c r="H18" s="14"/>
      <c r="I18" s="2"/>
      <c r="J18" s="2"/>
      <c r="K18" s="14"/>
      <c r="L18" s="2"/>
      <c r="M18" s="14"/>
      <c r="N18" s="1"/>
      <c r="O18" s="1"/>
      <c r="P18" s="1"/>
      <c r="Q18" s="1"/>
      <c r="R18" s="2"/>
      <c r="S18" s="11"/>
      <c r="T18" s="10"/>
      <c r="U18" s="10"/>
      <c r="V18" s="38"/>
    </row>
    <row r="19" spans="1:22" ht="17.25" customHeight="1" x14ac:dyDescent="0.25">
      <c r="A19" s="14" t="s">
        <v>11</v>
      </c>
      <c r="B19" s="2">
        <v>8</v>
      </c>
      <c r="C19" s="2">
        <v>47</v>
      </c>
      <c r="D19" s="2">
        <v>13</v>
      </c>
      <c r="E19" s="2">
        <v>14</v>
      </c>
      <c r="F19" s="2">
        <v>4</v>
      </c>
      <c r="G19" s="2">
        <v>4</v>
      </c>
      <c r="H19" s="14">
        <v>7</v>
      </c>
      <c r="I19" s="2">
        <v>15</v>
      </c>
      <c r="J19" s="2">
        <v>16</v>
      </c>
      <c r="K19" s="14">
        <v>25</v>
      </c>
      <c r="L19" s="2">
        <v>35</v>
      </c>
      <c r="M19" s="14">
        <v>16</v>
      </c>
      <c r="N19" s="1">
        <v>16</v>
      </c>
      <c r="O19" s="1">
        <v>21</v>
      </c>
      <c r="P19" s="1">
        <v>18</v>
      </c>
      <c r="Q19" s="1">
        <v>17</v>
      </c>
      <c r="R19" s="2">
        <v>15</v>
      </c>
      <c r="S19" s="11">
        <v>15</v>
      </c>
      <c r="T19" s="10">
        <v>24</v>
      </c>
      <c r="U19" s="10">
        <v>25</v>
      </c>
      <c r="V19" s="38">
        <v>40</v>
      </c>
    </row>
    <row r="20" spans="1:22" ht="17.25" customHeight="1" x14ac:dyDescent="0.25">
      <c r="A20" s="14" t="s">
        <v>12</v>
      </c>
      <c r="B20" s="2"/>
      <c r="C20" s="2">
        <v>2</v>
      </c>
      <c r="D20" s="2">
        <v>1</v>
      </c>
      <c r="E20" s="2"/>
      <c r="F20" s="2"/>
      <c r="G20" s="2"/>
      <c r="H20" s="14"/>
      <c r="I20" s="2"/>
      <c r="J20" s="2"/>
      <c r="K20" s="14"/>
      <c r="L20" s="2"/>
      <c r="M20" s="14"/>
      <c r="N20" s="1"/>
      <c r="O20" s="1"/>
      <c r="P20" s="1"/>
      <c r="Q20" s="1"/>
      <c r="R20" s="2"/>
      <c r="S20" s="11"/>
      <c r="T20" s="10"/>
      <c r="U20" s="10"/>
      <c r="V20" s="38"/>
    </row>
    <row r="21" spans="1:22" ht="17.25" customHeight="1" x14ac:dyDescent="0.25">
      <c r="A21" s="14" t="s">
        <v>13</v>
      </c>
      <c r="B21" s="2">
        <v>2</v>
      </c>
      <c r="C21" s="2">
        <v>15</v>
      </c>
      <c r="D21" s="2">
        <v>5</v>
      </c>
      <c r="E21" s="2">
        <v>3</v>
      </c>
      <c r="F21" s="2"/>
      <c r="G21" s="2"/>
      <c r="H21" s="14">
        <v>1</v>
      </c>
      <c r="I21" s="2">
        <v>4</v>
      </c>
      <c r="J21" s="2"/>
      <c r="K21" s="14"/>
      <c r="L21" s="2"/>
      <c r="M21" s="14"/>
      <c r="N21" s="1">
        <v>11</v>
      </c>
      <c r="O21" s="1">
        <v>12</v>
      </c>
      <c r="P21" s="1">
        <v>13</v>
      </c>
      <c r="Q21" s="1">
        <v>17</v>
      </c>
      <c r="R21" s="2">
        <v>24</v>
      </c>
      <c r="S21" s="11">
        <v>42</v>
      </c>
      <c r="T21" s="10">
        <v>30</v>
      </c>
      <c r="U21" s="10">
        <v>27</v>
      </c>
      <c r="V21" s="38">
        <v>25</v>
      </c>
    </row>
    <row r="22" spans="1:22" ht="17.25" customHeight="1" x14ac:dyDescent="0.25">
      <c r="A22" s="14"/>
      <c r="B22" s="2"/>
      <c r="C22" s="2"/>
      <c r="D22" s="2"/>
      <c r="E22" s="2"/>
      <c r="F22" s="2"/>
      <c r="G22" s="2"/>
      <c r="H22" s="14"/>
      <c r="I22" s="2"/>
      <c r="J22" s="2"/>
      <c r="K22" s="14"/>
      <c r="L22" s="2"/>
      <c r="M22" s="14"/>
      <c r="N22" s="1"/>
      <c r="O22" s="1"/>
      <c r="P22" s="1"/>
      <c r="Q22" s="1"/>
      <c r="R22" s="2"/>
      <c r="S22" s="11"/>
      <c r="T22" s="10"/>
      <c r="U22" s="10"/>
      <c r="V22" s="38"/>
    </row>
    <row r="23" spans="1:22" s="6" customFormat="1" ht="17.25" customHeight="1" x14ac:dyDescent="0.25">
      <c r="A23" s="48" t="s">
        <v>14</v>
      </c>
      <c r="B23" s="59">
        <f>+B24</f>
        <v>5</v>
      </c>
      <c r="C23" s="59">
        <f t="shared" ref="C23:V23" si="4">+C24</f>
        <v>2</v>
      </c>
      <c r="D23" s="59">
        <f t="shared" si="4"/>
        <v>6</v>
      </c>
      <c r="E23" s="59">
        <f t="shared" si="4"/>
        <v>14</v>
      </c>
      <c r="F23" s="59">
        <f t="shared" si="4"/>
        <v>9</v>
      </c>
      <c r="G23" s="59">
        <f t="shared" si="4"/>
        <v>15</v>
      </c>
      <c r="H23" s="59">
        <f t="shared" si="4"/>
        <v>16</v>
      </c>
      <c r="I23" s="59">
        <f t="shared" si="4"/>
        <v>11</v>
      </c>
      <c r="J23" s="59">
        <f t="shared" si="4"/>
        <v>18</v>
      </c>
      <c r="K23" s="59">
        <f t="shared" si="4"/>
        <v>19</v>
      </c>
      <c r="L23" s="59">
        <f t="shared" si="4"/>
        <v>19</v>
      </c>
      <c r="M23" s="59">
        <f t="shared" si="4"/>
        <v>13</v>
      </c>
      <c r="N23" s="59">
        <f t="shared" si="4"/>
        <v>18</v>
      </c>
      <c r="O23" s="59">
        <f t="shared" si="4"/>
        <v>20</v>
      </c>
      <c r="P23" s="59">
        <f t="shared" si="4"/>
        <v>25</v>
      </c>
      <c r="Q23" s="59">
        <f t="shared" si="4"/>
        <v>23</v>
      </c>
      <c r="R23" s="59">
        <f t="shared" si="4"/>
        <v>24</v>
      </c>
      <c r="S23" s="59">
        <f t="shared" si="4"/>
        <v>39</v>
      </c>
      <c r="T23" s="59">
        <f t="shared" si="4"/>
        <v>51</v>
      </c>
      <c r="U23" s="59">
        <f t="shared" si="4"/>
        <v>44</v>
      </c>
      <c r="V23" s="79">
        <f t="shared" si="4"/>
        <v>47</v>
      </c>
    </row>
    <row r="24" spans="1:22" s="6" customFormat="1" ht="17.25" customHeight="1" x14ac:dyDescent="0.25">
      <c r="A24" s="78" t="s">
        <v>46</v>
      </c>
      <c r="B24" s="2">
        <v>5</v>
      </c>
      <c r="C24" s="2">
        <v>2</v>
      </c>
      <c r="D24" s="2">
        <v>6</v>
      </c>
      <c r="E24" s="2">
        <v>14</v>
      </c>
      <c r="F24" s="2">
        <v>9</v>
      </c>
      <c r="G24" s="2">
        <v>15</v>
      </c>
      <c r="H24" s="14">
        <v>16</v>
      </c>
      <c r="I24" s="2">
        <v>11</v>
      </c>
      <c r="J24" s="2">
        <v>18</v>
      </c>
      <c r="K24" s="14">
        <v>19</v>
      </c>
      <c r="L24" s="2">
        <v>19</v>
      </c>
      <c r="M24" s="14">
        <v>13</v>
      </c>
      <c r="N24" s="1">
        <v>18</v>
      </c>
      <c r="O24" s="1">
        <v>20</v>
      </c>
      <c r="P24" s="1">
        <v>25</v>
      </c>
      <c r="Q24" s="1">
        <v>23</v>
      </c>
      <c r="R24" s="2">
        <v>24</v>
      </c>
      <c r="S24" s="5">
        <v>39</v>
      </c>
      <c r="T24" s="10">
        <v>51</v>
      </c>
      <c r="U24" s="10">
        <v>44</v>
      </c>
      <c r="V24" s="38">
        <v>47</v>
      </c>
    </row>
    <row r="25" spans="1:22" ht="17.25" customHeight="1" x14ac:dyDescent="0.25">
      <c r="A25" s="49"/>
      <c r="B25" s="2"/>
      <c r="C25" s="2"/>
      <c r="D25" s="2"/>
      <c r="E25" s="2"/>
      <c r="F25" s="2"/>
      <c r="G25" s="2"/>
      <c r="H25" s="14"/>
      <c r="I25" s="2"/>
      <c r="J25" s="2"/>
      <c r="K25" s="14"/>
      <c r="L25" s="2"/>
      <c r="M25" s="14"/>
      <c r="N25" s="1"/>
      <c r="O25" s="1"/>
      <c r="P25" s="1"/>
      <c r="Q25" s="1"/>
      <c r="R25" s="2"/>
      <c r="S25" s="5"/>
      <c r="T25" s="10"/>
      <c r="U25" s="10"/>
      <c r="V25" s="38"/>
    </row>
    <row r="26" spans="1:22" s="31" customFormat="1" ht="17.25" customHeight="1" x14ac:dyDescent="0.25">
      <c r="A26" s="43" t="s">
        <v>15</v>
      </c>
      <c r="B26" s="27">
        <f t="shared" ref="B26:I26" si="5">SUM(B27:B29)</f>
        <v>6</v>
      </c>
      <c r="C26" s="27">
        <f t="shared" si="5"/>
        <v>5</v>
      </c>
      <c r="D26" s="27">
        <f t="shared" si="5"/>
        <v>6</v>
      </c>
      <c r="E26" s="27">
        <f t="shared" si="5"/>
        <v>5</v>
      </c>
      <c r="F26" s="27">
        <f t="shared" si="5"/>
        <v>4</v>
      </c>
      <c r="G26" s="4">
        <f t="shared" si="5"/>
        <v>5</v>
      </c>
      <c r="H26" s="45">
        <f t="shared" si="5"/>
        <v>6</v>
      </c>
      <c r="I26" s="4">
        <f t="shared" si="5"/>
        <v>4</v>
      </c>
      <c r="J26" s="4"/>
      <c r="K26" s="4">
        <f t="shared" ref="K26:U26" si="6">SUM(K27:K29)</f>
        <v>1</v>
      </c>
      <c r="L26" s="4">
        <f t="shared" si="6"/>
        <v>2</v>
      </c>
      <c r="M26" s="45">
        <f t="shared" si="6"/>
        <v>1</v>
      </c>
      <c r="N26" s="3">
        <f t="shared" si="6"/>
        <v>0</v>
      </c>
      <c r="O26" s="3">
        <f t="shared" si="6"/>
        <v>0</v>
      </c>
      <c r="P26" s="28">
        <f t="shared" si="6"/>
        <v>0</v>
      </c>
      <c r="Q26" s="28">
        <f t="shared" si="6"/>
        <v>0</v>
      </c>
      <c r="R26" s="27">
        <f t="shared" si="6"/>
        <v>2</v>
      </c>
      <c r="S26" s="32">
        <f t="shared" si="6"/>
        <v>4</v>
      </c>
      <c r="T26" s="27">
        <f t="shared" si="6"/>
        <v>0</v>
      </c>
      <c r="U26" s="27">
        <f t="shared" si="6"/>
        <v>2</v>
      </c>
      <c r="V26" s="28">
        <f t="shared" ref="V26" si="7">SUM(V27:V29)</f>
        <v>3</v>
      </c>
    </row>
    <row r="27" spans="1:22" ht="17.25" customHeight="1" x14ac:dyDescent="0.25">
      <c r="A27" s="14" t="s">
        <v>16</v>
      </c>
      <c r="B27" s="2"/>
      <c r="C27" s="2">
        <v>1</v>
      </c>
      <c r="D27" s="2">
        <v>1</v>
      </c>
      <c r="E27" s="2"/>
      <c r="F27" s="2"/>
      <c r="G27" s="2">
        <v>2</v>
      </c>
      <c r="H27" s="14">
        <v>2</v>
      </c>
      <c r="I27" s="2"/>
      <c r="J27" s="2"/>
      <c r="K27" s="14"/>
      <c r="L27" s="2"/>
      <c r="M27" s="14"/>
      <c r="N27" s="1"/>
      <c r="O27" s="1"/>
      <c r="P27" s="1"/>
      <c r="Q27" s="1"/>
      <c r="R27" s="2"/>
      <c r="S27" s="11" t="s">
        <v>17</v>
      </c>
      <c r="T27" s="10"/>
      <c r="U27" s="10"/>
      <c r="V27" s="38">
        <v>1</v>
      </c>
    </row>
    <row r="28" spans="1:22" ht="17.25" customHeight="1" x14ac:dyDescent="0.25">
      <c r="A28" s="14" t="s">
        <v>11</v>
      </c>
      <c r="B28" s="2">
        <v>3</v>
      </c>
      <c r="C28" s="2">
        <v>3</v>
      </c>
      <c r="D28" s="2">
        <v>3</v>
      </c>
      <c r="E28" s="2">
        <v>3</v>
      </c>
      <c r="F28" s="2">
        <v>2</v>
      </c>
      <c r="G28" s="2">
        <v>3</v>
      </c>
      <c r="H28" s="14">
        <v>3</v>
      </c>
      <c r="I28" s="2">
        <v>3</v>
      </c>
      <c r="J28" s="2"/>
      <c r="K28" s="14">
        <v>1</v>
      </c>
      <c r="L28" s="2"/>
      <c r="M28" s="14">
        <v>1</v>
      </c>
      <c r="N28" s="1"/>
      <c r="O28" s="1"/>
      <c r="P28" s="1"/>
      <c r="Q28" s="1"/>
      <c r="R28" s="2"/>
      <c r="S28" s="11"/>
      <c r="T28" s="10"/>
      <c r="U28" s="10">
        <v>1</v>
      </c>
      <c r="V28" s="38">
        <v>1</v>
      </c>
    </row>
    <row r="29" spans="1:22" ht="17.25" customHeight="1" x14ac:dyDescent="0.25">
      <c r="A29" s="14" t="s">
        <v>13</v>
      </c>
      <c r="B29" s="2">
        <v>3</v>
      </c>
      <c r="C29" s="2">
        <v>1</v>
      </c>
      <c r="D29" s="2">
        <v>2</v>
      </c>
      <c r="E29" s="2">
        <v>2</v>
      </c>
      <c r="F29" s="2">
        <v>2</v>
      </c>
      <c r="G29" s="2"/>
      <c r="H29" s="14">
        <v>1</v>
      </c>
      <c r="I29" s="2">
        <v>1</v>
      </c>
      <c r="J29" s="2"/>
      <c r="K29" s="14"/>
      <c r="L29" s="2">
        <v>2</v>
      </c>
      <c r="M29" s="14"/>
      <c r="N29" s="1"/>
      <c r="O29" s="1"/>
      <c r="P29" s="1"/>
      <c r="Q29" s="1"/>
      <c r="R29" s="2">
        <v>2</v>
      </c>
      <c r="S29" s="11">
        <v>4</v>
      </c>
      <c r="T29" s="10"/>
      <c r="U29" s="10">
        <v>1</v>
      </c>
      <c r="V29" s="38">
        <v>1</v>
      </c>
    </row>
    <row r="30" spans="1:22" ht="17.25" customHeight="1" x14ac:dyDescent="0.25">
      <c r="A30" s="49"/>
      <c r="B30" s="2"/>
      <c r="C30" s="2"/>
      <c r="D30" s="2"/>
      <c r="E30" s="2"/>
      <c r="F30" s="2"/>
      <c r="G30" s="2"/>
      <c r="H30" s="14"/>
      <c r="I30" s="2"/>
      <c r="J30" s="2"/>
      <c r="K30" s="14"/>
      <c r="L30" s="2"/>
      <c r="M30" s="14"/>
      <c r="N30" s="1"/>
      <c r="O30" s="1"/>
      <c r="P30" s="1"/>
      <c r="Q30" s="1"/>
      <c r="R30" s="2"/>
      <c r="S30" s="5"/>
      <c r="T30" s="10"/>
      <c r="U30" s="10"/>
      <c r="V30" s="38"/>
    </row>
    <row r="31" spans="1:22" s="6" customFormat="1" ht="17.25" customHeight="1" x14ac:dyDescent="0.25">
      <c r="A31" s="48" t="s">
        <v>18</v>
      </c>
      <c r="B31" s="4">
        <f>SUM(B32:B34)</f>
        <v>0</v>
      </c>
      <c r="C31" s="4">
        <f t="shared" ref="C31:V31" si="8">SUM(C32:C34)</f>
        <v>0</v>
      </c>
      <c r="D31" s="4">
        <f t="shared" si="8"/>
        <v>0</v>
      </c>
      <c r="E31" s="4">
        <f t="shared" si="8"/>
        <v>0</v>
      </c>
      <c r="F31" s="4">
        <f t="shared" si="8"/>
        <v>0</v>
      </c>
      <c r="G31" s="4">
        <f t="shared" si="8"/>
        <v>1</v>
      </c>
      <c r="H31" s="4">
        <f t="shared" si="8"/>
        <v>1</v>
      </c>
      <c r="I31" s="4">
        <f t="shared" si="8"/>
        <v>0</v>
      </c>
      <c r="J31" s="4">
        <f t="shared" si="8"/>
        <v>0</v>
      </c>
      <c r="K31" s="4">
        <f t="shared" si="8"/>
        <v>0</v>
      </c>
      <c r="L31" s="4">
        <f t="shared" si="8"/>
        <v>0</v>
      </c>
      <c r="M31" s="4">
        <f t="shared" si="8"/>
        <v>0</v>
      </c>
      <c r="N31" s="4">
        <f t="shared" si="8"/>
        <v>0</v>
      </c>
      <c r="O31" s="4">
        <f t="shared" si="8"/>
        <v>0</v>
      </c>
      <c r="P31" s="4">
        <f t="shared" si="8"/>
        <v>0</v>
      </c>
      <c r="Q31" s="4">
        <f t="shared" si="8"/>
        <v>0</v>
      </c>
      <c r="R31" s="4">
        <f t="shared" si="8"/>
        <v>1</v>
      </c>
      <c r="S31" s="4">
        <f t="shared" si="8"/>
        <v>4</v>
      </c>
      <c r="T31" s="4">
        <f t="shared" si="8"/>
        <v>6</v>
      </c>
      <c r="U31" s="4">
        <f t="shared" si="8"/>
        <v>4</v>
      </c>
      <c r="V31" s="3">
        <f t="shared" si="8"/>
        <v>12</v>
      </c>
    </row>
    <row r="32" spans="1:22" s="6" customFormat="1" ht="17.25" customHeight="1" x14ac:dyDescent="0.25">
      <c r="A32" s="78" t="s">
        <v>47</v>
      </c>
      <c r="B32" s="2"/>
      <c r="C32" s="2"/>
      <c r="D32" s="2"/>
      <c r="E32" s="2"/>
      <c r="F32" s="2"/>
      <c r="G32" s="2"/>
      <c r="H32" s="14"/>
      <c r="I32" s="2"/>
      <c r="J32" s="2"/>
      <c r="K32" s="14"/>
      <c r="L32" s="2"/>
      <c r="M32" s="14"/>
      <c r="N32" s="1"/>
      <c r="O32" s="1"/>
      <c r="P32" s="1"/>
      <c r="Q32" s="1"/>
      <c r="R32" s="2"/>
      <c r="S32" s="11">
        <v>4</v>
      </c>
      <c r="T32" s="10">
        <v>6</v>
      </c>
      <c r="U32" s="10">
        <v>1</v>
      </c>
      <c r="V32" s="38">
        <v>8</v>
      </c>
    </row>
    <row r="33" spans="1:22" ht="17.25" customHeight="1" x14ac:dyDescent="0.25">
      <c r="A33" s="14" t="s">
        <v>48</v>
      </c>
      <c r="B33" s="2"/>
      <c r="C33" s="2"/>
      <c r="D33" s="2"/>
      <c r="E33" s="2"/>
      <c r="F33" s="2"/>
      <c r="G33" s="2">
        <v>1</v>
      </c>
      <c r="H33" s="14">
        <v>1</v>
      </c>
      <c r="I33" s="2"/>
      <c r="J33" s="2"/>
      <c r="K33" s="14"/>
      <c r="L33" s="2"/>
      <c r="M33" s="14"/>
      <c r="N33" s="2"/>
      <c r="O33" s="2"/>
      <c r="P33" s="14"/>
      <c r="Q33" s="1"/>
      <c r="R33" s="2">
        <v>1</v>
      </c>
      <c r="S33" s="11"/>
      <c r="T33" s="10"/>
      <c r="U33" s="10">
        <v>1</v>
      </c>
      <c r="V33" s="38">
        <v>1</v>
      </c>
    </row>
    <row r="34" spans="1:22" ht="17.25" customHeight="1" x14ac:dyDescent="0.25">
      <c r="A34" s="9" t="s">
        <v>49</v>
      </c>
      <c r="B34" s="4"/>
      <c r="C34" s="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0"/>
      <c r="T34" s="10"/>
      <c r="U34" s="10">
        <v>2</v>
      </c>
      <c r="V34" s="38">
        <v>3</v>
      </c>
    </row>
    <row r="35" spans="1:22" s="34" customFormat="1" ht="17.25" customHeight="1" x14ac:dyDescent="0.25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4"/>
    </row>
    <row r="36" spans="1:22" s="31" customFormat="1" ht="17.25" customHeight="1" x14ac:dyDescent="0.25">
      <c r="A36" s="50" t="s">
        <v>19</v>
      </c>
      <c r="B36" s="33">
        <f>SUM(B37:B41)</f>
        <v>256</v>
      </c>
      <c r="C36" s="33">
        <f t="shared" ref="C36:U36" si="9">SUM(C37:C41)</f>
        <v>259</v>
      </c>
      <c r="D36" s="33">
        <f t="shared" si="9"/>
        <v>300</v>
      </c>
      <c r="E36" s="33">
        <f t="shared" si="9"/>
        <v>316</v>
      </c>
      <c r="F36" s="33">
        <f t="shared" si="9"/>
        <v>298</v>
      </c>
      <c r="G36" s="33">
        <f t="shared" si="9"/>
        <v>317</v>
      </c>
      <c r="H36" s="33">
        <f t="shared" si="9"/>
        <v>432</v>
      </c>
      <c r="I36" s="33">
        <f t="shared" si="9"/>
        <v>543</v>
      </c>
      <c r="J36" s="33">
        <f t="shared" si="9"/>
        <v>645</v>
      </c>
      <c r="K36" s="33">
        <f t="shared" si="9"/>
        <v>716</v>
      </c>
      <c r="L36" s="33">
        <f t="shared" si="9"/>
        <v>762</v>
      </c>
      <c r="M36" s="33">
        <f t="shared" si="9"/>
        <v>890</v>
      </c>
      <c r="N36" s="33">
        <f t="shared" si="9"/>
        <v>1034</v>
      </c>
      <c r="O36" s="33">
        <f t="shared" si="9"/>
        <v>1097</v>
      </c>
      <c r="P36" s="33">
        <f t="shared" si="9"/>
        <v>1168</v>
      </c>
      <c r="Q36" s="33">
        <f t="shared" si="9"/>
        <v>1206</v>
      </c>
      <c r="R36" s="33">
        <f t="shared" si="9"/>
        <v>1336</v>
      </c>
      <c r="S36" s="33">
        <f t="shared" si="9"/>
        <v>1325</v>
      </c>
      <c r="T36" s="33">
        <f t="shared" si="9"/>
        <v>1272</v>
      </c>
      <c r="U36" s="33">
        <f t="shared" si="9"/>
        <v>1371</v>
      </c>
      <c r="V36" s="75">
        <f t="shared" ref="V36" si="10">SUM(V37:V41)</f>
        <v>1350</v>
      </c>
    </row>
    <row r="37" spans="1:22" ht="17.25" customHeight="1" x14ac:dyDescent="0.25">
      <c r="A37" s="47" t="s">
        <v>20</v>
      </c>
      <c r="B37" s="4"/>
      <c r="C37" s="4"/>
      <c r="D37" s="4"/>
      <c r="E37" s="4"/>
      <c r="F37" s="4"/>
      <c r="G37" s="69"/>
      <c r="H37" s="2">
        <v>81</v>
      </c>
      <c r="I37" s="2">
        <v>130</v>
      </c>
      <c r="J37" s="5">
        <v>198</v>
      </c>
      <c r="K37" s="2">
        <v>236</v>
      </c>
      <c r="L37" s="2">
        <v>229</v>
      </c>
      <c r="M37" s="14">
        <v>273</v>
      </c>
      <c r="N37" s="2">
        <v>296</v>
      </c>
      <c r="O37" s="2">
        <v>280</v>
      </c>
      <c r="P37" s="36">
        <v>297</v>
      </c>
      <c r="Q37" s="36">
        <v>308</v>
      </c>
      <c r="R37" s="36">
        <v>398</v>
      </c>
      <c r="S37" s="35">
        <v>425</v>
      </c>
      <c r="T37" s="67">
        <v>376</v>
      </c>
      <c r="U37" s="67">
        <v>414</v>
      </c>
      <c r="V37" s="76">
        <v>400</v>
      </c>
    </row>
    <row r="38" spans="1:22" ht="17.25" customHeight="1" x14ac:dyDescent="0.25">
      <c r="A38" s="47" t="s">
        <v>21</v>
      </c>
      <c r="B38" s="4"/>
      <c r="C38" s="4"/>
      <c r="D38" s="4"/>
      <c r="E38" s="4"/>
      <c r="F38" s="4"/>
      <c r="G38" s="4"/>
      <c r="H38" s="2">
        <v>11</v>
      </c>
      <c r="I38" s="2">
        <v>22</v>
      </c>
      <c r="J38" s="5">
        <v>31</v>
      </c>
      <c r="K38" s="1">
        <v>36</v>
      </c>
      <c r="L38" s="2">
        <v>52</v>
      </c>
      <c r="M38" s="5">
        <v>69</v>
      </c>
      <c r="N38" s="2">
        <v>118</v>
      </c>
      <c r="O38" s="14">
        <v>129</v>
      </c>
      <c r="P38" s="2">
        <v>115</v>
      </c>
      <c r="Q38" s="14">
        <v>122</v>
      </c>
      <c r="R38" s="2">
        <v>144</v>
      </c>
      <c r="S38" s="11">
        <v>126</v>
      </c>
      <c r="T38" s="10">
        <v>119</v>
      </c>
      <c r="U38" s="10">
        <v>115</v>
      </c>
      <c r="V38" s="38">
        <v>94</v>
      </c>
    </row>
    <row r="39" spans="1:22" ht="17.25" customHeight="1" x14ac:dyDescent="0.25">
      <c r="A39" s="47" t="s">
        <v>22</v>
      </c>
      <c r="B39" s="2"/>
      <c r="C39" s="2"/>
      <c r="D39" s="2"/>
      <c r="E39" s="2"/>
      <c r="F39" s="2"/>
      <c r="G39" s="2"/>
      <c r="H39" s="14"/>
      <c r="I39" s="2"/>
      <c r="J39" s="2"/>
      <c r="K39" s="14"/>
      <c r="L39" s="2"/>
      <c r="M39" s="14"/>
      <c r="N39" s="1">
        <v>13</v>
      </c>
      <c r="O39" s="1">
        <v>19</v>
      </c>
      <c r="P39" s="1">
        <v>40</v>
      </c>
      <c r="Q39" s="1">
        <v>44</v>
      </c>
      <c r="R39" s="2">
        <v>46</v>
      </c>
      <c r="S39" s="11">
        <v>40</v>
      </c>
      <c r="T39" s="10">
        <v>39</v>
      </c>
      <c r="U39" s="10">
        <v>30</v>
      </c>
      <c r="V39" s="38">
        <v>37</v>
      </c>
    </row>
    <row r="40" spans="1:22" ht="17.25" customHeight="1" x14ac:dyDescent="0.25">
      <c r="A40" s="47" t="s">
        <v>23</v>
      </c>
      <c r="B40" s="2">
        <v>256</v>
      </c>
      <c r="C40" s="2">
        <v>259</v>
      </c>
      <c r="D40" s="2">
        <v>300</v>
      </c>
      <c r="E40" s="2">
        <v>316</v>
      </c>
      <c r="F40" s="2">
        <v>298</v>
      </c>
      <c r="G40" s="2">
        <v>317</v>
      </c>
      <c r="H40" s="14">
        <v>286</v>
      </c>
      <c r="I40" s="2">
        <v>268</v>
      </c>
      <c r="J40" s="2">
        <v>239</v>
      </c>
      <c r="K40" s="14">
        <v>237</v>
      </c>
      <c r="L40" s="2">
        <v>245</v>
      </c>
      <c r="M40" s="14">
        <v>302</v>
      </c>
      <c r="N40" s="1">
        <v>350</v>
      </c>
      <c r="O40" s="1">
        <v>403</v>
      </c>
      <c r="P40" s="1">
        <v>460</v>
      </c>
      <c r="Q40" s="1">
        <v>478</v>
      </c>
      <c r="R40" s="2">
        <v>473</v>
      </c>
      <c r="S40" s="11">
        <v>460</v>
      </c>
      <c r="T40" s="10">
        <v>508</v>
      </c>
      <c r="U40" s="10">
        <v>542</v>
      </c>
      <c r="V40" s="38">
        <v>544</v>
      </c>
    </row>
    <row r="41" spans="1:22" ht="17.25" customHeight="1" x14ac:dyDescent="0.25">
      <c r="A41" s="47" t="s">
        <v>24</v>
      </c>
      <c r="B41" s="4"/>
      <c r="C41" s="4"/>
      <c r="D41" s="4"/>
      <c r="E41" s="4"/>
      <c r="F41" s="4"/>
      <c r="G41" s="4"/>
      <c r="H41" s="14">
        <v>54</v>
      </c>
      <c r="I41" s="2">
        <v>123</v>
      </c>
      <c r="J41" s="2">
        <v>177</v>
      </c>
      <c r="K41" s="14">
        <v>207</v>
      </c>
      <c r="L41" s="2">
        <v>236</v>
      </c>
      <c r="M41" s="14">
        <v>246</v>
      </c>
      <c r="N41" s="1">
        <v>257</v>
      </c>
      <c r="O41" s="1">
        <v>266</v>
      </c>
      <c r="P41" s="1">
        <v>256</v>
      </c>
      <c r="Q41" s="1">
        <v>254</v>
      </c>
      <c r="R41" s="2">
        <v>275</v>
      </c>
      <c r="S41" s="11">
        <v>274</v>
      </c>
      <c r="T41" s="10">
        <v>230</v>
      </c>
      <c r="U41" s="10">
        <v>270</v>
      </c>
      <c r="V41" s="38">
        <v>275</v>
      </c>
    </row>
    <row r="42" spans="1:22" s="34" customFormat="1" ht="17.25" customHeight="1" x14ac:dyDescent="0.25">
      <c r="A42" s="14"/>
      <c r="B42" s="2"/>
      <c r="C42" s="2"/>
      <c r="D42" s="2"/>
      <c r="E42" s="2"/>
      <c r="F42" s="2"/>
      <c r="G42" s="2"/>
      <c r="H42" s="14"/>
      <c r="I42" s="2"/>
      <c r="J42" s="2"/>
      <c r="K42" s="14"/>
      <c r="L42" s="2"/>
      <c r="M42" s="14"/>
      <c r="N42" s="1"/>
      <c r="O42" s="1"/>
      <c r="P42" s="1"/>
      <c r="Q42" s="1"/>
      <c r="R42" s="2"/>
      <c r="S42" s="11"/>
      <c r="T42" s="10"/>
      <c r="U42" s="10"/>
      <c r="V42" s="38"/>
    </row>
    <row r="43" spans="1:22" ht="17.25" customHeight="1" x14ac:dyDescent="0.25">
      <c r="A43" s="50" t="s">
        <v>25</v>
      </c>
      <c r="B43" s="33">
        <f>SUM(B44:B49)</f>
        <v>63</v>
      </c>
      <c r="C43" s="33">
        <f t="shared" ref="C43:U43" si="11">SUM(C44:C49)</f>
        <v>141</v>
      </c>
      <c r="D43" s="33">
        <f t="shared" si="11"/>
        <v>365</v>
      </c>
      <c r="E43" s="33">
        <f t="shared" si="11"/>
        <v>494</v>
      </c>
      <c r="F43" s="33">
        <f t="shared" si="11"/>
        <v>523</v>
      </c>
      <c r="G43" s="33">
        <f t="shared" si="11"/>
        <v>563</v>
      </c>
      <c r="H43" s="33">
        <f t="shared" si="11"/>
        <v>563</v>
      </c>
      <c r="I43" s="33">
        <f t="shared" si="11"/>
        <v>624</v>
      </c>
      <c r="J43" s="33">
        <f t="shared" si="11"/>
        <v>600</v>
      </c>
      <c r="K43" s="33">
        <f t="shared" si="11"/>
        <v>678</v>
      </c>
      <c r="L43" s="33">
        <f t="shared" si="11"/>
        <v>723</v>
      </c>
      <c r="M43" s="33">
        <f t="shared" si="11"/>
        <v>766</v>
      </c>
      <c r="N43" s="33">
        <f t="shared" si="11"/>
        <v>883</v>
      </c>
      <c r="O43" s="33">
        <f t="shared" si="11"/>
        <v>987</v>
      </c>
      <c r="P43" s="33">
        <f t="shared" si="11"/>
        <v>977</v>
      </c>
      <c r="Q43" s="33">
        <f t="shared" si="11"/>
        <v>978</v>
      </c>
      <c r="R43" s="33">
        <f t="shared" si="11"/>
        <v>1206</v>
      </c>
      <c r="S43" s="33">
        <f t="shared" si="11"/>
        <v>1175</v>
      </c>
      <c r="T43" s="33">
        <f t="shared" si="11"/>
        <v>1158</v>
      </c>
      <c r="U43" s="33">
        <f t="shared" si="11"/>
        <v>1245</v>
      </c>
      <c r="V43" s="75">
        <f t="shared" ref="V43" si="12">SUM(V44:V49)</f>
        <v>1295</v>
      </c>
    </row>
    <row r="44" spans="1:22" ht="17.25" customHeight="1" x14ac:dyDescent="0.25">
      <c r="A44" s="14" t="s">
        <v>26</v>
      </c>
      <c r="B44" s="2">
        <v>9</v>
      </c>
      <c r="C44" s="2">
        <v>7</v>
      </c>
      <c r="D44" s="2">
        <v>7</v>
      </c>
      <c r="E44" s="2">
        <v>5</v>
      </c>
      <c r="F44" s="2">
        <v>2</v>
      </c>
      <c r="G44" s="2">
        <v>5</v>
      </c>
      <c r="H44" s="14">
        <v>14</v>
      </c>
      <c r="I44" s="2">
        <v>17</v>
      </c>
      <c r="J44" s="2">
        <v>29</v>
      </c>
      <c r="K44" s="14">
        <v>41</v>
      </c>
      <c r="L44" s="2">
        <v>42</v>
      </c>
      <c r="M44" s="14">
        <v>55</v>
      </c>
      <c r="N44" s="1">
        <v>58</v>
      </c>
      <c r="O44" s="1">
        <v>63</v>
      </c>
      <c r="P44" s="1">
        <v>52</v>
      </c>
      <c r="Q44" s="1">
        <v>52</v>
      </c>
      <c r="R44" s="2">
        <v>71</v>
      </c>
      <c r="S44" s="11">
        <v>89</v>
      </c>
      <c r="T44" s="10">
        <v>67</v>
      </c>
      <c r="U44" s="10">
        <v>61</v>
      </c>
      <c r="V44" s="38">
        <v>49</v>
      </c>
    </row>
    <row r="45" spans="1:22" ht="17.25" customHeight="1" x14ac:dyDescent="0.25">
      <c r="A45" s="14" t="s">
        <v>27</v>
      </c>
      <c r="B45" s="2">
        <v>54</v>
      </c>
      <c r="C45" s="2">
        <v>46</v>
      </c>
      <c r="D45" s="2">
        <v>52</v>
      </c>
      <c r="E45" s="2">
        <v>74</v>
      </c>
      <c r="F45" s="2">
        <v>68</v>
      </c>
      <c r="G45" s="2">
        <v>80</v>
      </c>
      <c r="H45" s="14">
        <v>67</v>
      </c>
      <c r="I45" s="2">
        <v>59</v>
      </c>
      <c r="J45" s="2">
        <v>55</v>
      </c>
      <c r="K45" s="14">
        <v>84</v>
      </c>
      <c r="L45" s="2">
        <v>109</v>
      </c>
      <c r="M45" s="14">
        <v>108</v>
      </c>
      <c r="N45" s="1">
        <v>139</v>
      </c>
      <c r="O45" s="1">
        <v>166</v>
      </c>
      <c r="P45" s="1">
        <v>144</v>
      </c>
      <c r="Q45" s="1">
        <v>161</v>
      </c>
      <c r="R45" s="2">
        <v>190</v>
      </c>
      <c r="S45" s="11">
        <v>137</v>
      </c>
      <c r="T45" s="10">
        <v>136</v>
      </c>
      <c r="U45" s="10">
        <v>123</v>
      </c>
      <c r="V45" s="38">
        <v>103</v>
      </c>
    </row>
    <row r="46" spans="1:22" ht="17.25" customHeight="1" x14ac:dyDescent="0.25">
      <c r="A46" s="14" t="s">
        <v>28</v>
      </c>
      <c r="B46" s="4"/>
      <c r="C46" s="2">
        <v>88</v>
      </c>
      <c r="D46" s="2">
        <v>146</v>
      </c>
      <c r="E46" s="2">
        <v>188</v>
      </c>
      <c r="F46" s="2">
        <v>211</v>
      </c>
      <c r="G46" s="2">
        <v>222</v>
      </c>
      <c r="H46" s="14">
        <v>226</v>
      </c>
      <c r="I46" s="2">
        <v>249</v>
      </c>
      <c r="J46" s="2">
        <v>233</v>
      </c>
      <c r="K46" s="14">
        <v>252</v>
      </c>
      <c r="L46" s="2">
        <v>261</v>
      </c>
      <c r="M46" s="14">
        <v>289</v>
      </c>
      <c r="N46" s="1">
        <v>322</v>
      </c>
      <c r="O46" s="1">
        <v>363</v>
      </c>
      <c r="P46" s="1">
        <v>364</v>
      </c>
      <c r="Q46" s="1">
        <v>357</v>
      </c>
      <c r="R46" s="2">
        <v>449</v>
      </c>
      <c r="S46" s="11">
        <v>444</v>
      </c>
      <c r="T46" s="10">
        <v>466</v>
      </c>
      <c r="U46" s="10">
        <v>532</v>
      </c>
      <c r="V46" s="38">
        <v>584</v>
      </c>
    </row>
    <row r="47" spans="1:22" ht="17.25" customHeight="1" x14ac:dyDescent="0.25">
      <c r="A47" s="14" t="s">
        <v>29</v>
      </c>
      <c r="B47" s="4"/>
      <c r="C47" s="2"/>
      <c r="D47" s="2">
        <v>119</v>
      </c>
      <c r="E47" s="2">
        <v>179</v>
      </c>
      <c r="F47" s="2">
        <v>191</v>
      </c>
      <c r="G47" s="2">
        <v>194</v>
      </c>
      <c r="H47" s="14">
        <v>181</v>
      </c>
      <c r="I47" s="2">
        <v>219</v>
      </c>
      <c r="J47" s="2">
        <v>221</v>
      </c>
      <c r="K47" s="14">
        <v>235</v>
      </c>
      <c r="L47" s="2">
        <v>252</v>
      </c>
      <c r="M47" s="14">
        <v>251</v>
      </c>
      <c r="N47" s="1">
        <v>285</v>
      </c>
      <c r="O47" s="1">
        <v>302</v>
      </c>
      <c r="P47" s="1">
        <v>314</v>
      </c>
      <c r="Q47" s="1">
        <v>302</v>
      </c>
      <c r="R47" s="2">
        <v>365</v>
      </c>
      <c r="S47" s="11">
        <v>354</v>
      </c>
      <c r="T47" s="10">
        <v>339</v>
      </c>
      <c r="U47" s="10">
        <v>357</v>
      </c>
      <c r="V47" s="38">
        <v>361</v>
      </c>
    </row>
    <row r="48" spans="1:22" ht="17.25" customHeight="1" x14ac:dyDescent="0.25">
      <c r="A48" s="14" t="s">
        <v>30</v>
      </c>
      <c r="B48" s="4"/>
      <c r="C48" s="2"/>
      <c r="D48" s="2">
        <v>41</v>
      </c>
      <c r="E48" s="2">
        <v>48</v>
      </c>
      <c r="F48" s="2">
        <v>51</v>
      </c>
      <c r="G48" s="2">
        <v>62</v>
      </c>
      <c r="H48" s="14">
        <v>61</v>
      </c>
      <c r="I48" s="2">
        <v>59</v>
      </c>
      <c r="J48" s="2">
        <v>40</v>
      </c>
      <c r="K48" s="14">
        <v>42</v>
      </c>
      <c r="L48" s="2">
        <v>36</v>
      </c>
      <c r="M48" s="14">
        <v>36</v>
      </c>
      <c r="N48" s="1">
        <v>52</v>
      </c>
      <c r="O48" s="1">
        <v>53</v>
      </c>
      <c r="P48" s="1">
        <v>62</v>
      </c>
      <c r="Q48" s="1">
        <v>67</v>
      </c>
      <c r="R48" s="2">
        <v>79</v>
      </c>
      <c r="S48" s="11">
        <v>94</v>
      </c>
      <c r="T48" s="10">
        <v>96</v>
      </c>
      <c r="U48" s="10">
        <v>102</v>
      </c>
      <c r="V48" s="38">
        <v>120</v>
      </c>
    </row>
    <row r="49" spans="1:22" ht="17.25" customHeight="1" x14ac:dyDescent="0.25">
      <c r="A49" s="14" t="s">
        <v>31</v>
      </c>
      <c r="B49" s="4"/>
      <c r="C49" s="2"/>
      <c r="D49" s="2"/>
      <c r="E49" s="2"/>
      <c r="F49" s="2"/>
      <c r="G49" s="2"/>
      <c r="H49" s="14">
        <v>14</v>
      </c>
      <c r="I49" s="2">
        <v>21</v>
      </c>
      <c r="J49" s="2">
        <v>22</v>
      </c>
      <c r="K49" s="14">
        <v>24</v>
      </c>
      <c r="L49" s="2">
        <v>23</v>
      </c>
      <c r="M49" s="14">
        <v>27</v>
      </c>
      <c r="N49" s="1">
        <v>27</v>
      </c>
      <c r="O49" s="1">
        <v>40</v>
      </c>
      <c r="P49" s="1">
        <v>41</v>
      </c>
      <c r="Q49" s="1">
        <v>39</v>
      </c>
      <c r="R49" s="2">
        <v>52</v>
      </c>
      <c r="S49" s="11">
        <v>57</v>
      </c>
      <c r="T49" s="10">
        <v>54</v>
      </c>
      <c r="U49" s="10">
        <v>70</v>
      </c>
      <c r="V49" s="38">
        <v>78</v>
      </c>
    </row>
    <row r="50" spans="1:22" s="31" customFormat="1" ht="17.25" customHeight="1" x14ac:dyDescent="0.25">
      <c r="A50" s="14"/>
      <c r="B50" s="4"/>
      <c r="C50" s="2"/>
      <c r="D50" s="2"/>
      <c r="E50" s="2"/>
      <c r="F50" s="2"/>
      <c r="G50" s="2"/>
      <c r="H50" s="14"/>
      <c r="I50" s="2"/>
      <c r="J50" s="2"/>
      <c r="K50" s="14"/>
      <c r="L50" s="2"/>
      <c r="M50" s="14"/>
      <c r="N50" s="1"/>
      <c r="O50" s="1"/>
      <c r="P50" s="1"/>
      <c r="Q50" s="1"/>
      <c r="R50" s="2"/>
      <c r="S50" s="11"/>
      <c r="T50" s="10"/>
      <c r="U50" s="10"/>
      <c r="V50" s="38"/>
    </row>
    <row r="51" spans="1:22" ht="17.25" customHeight="1" x14ac:dyDescent="0.25">
      <c r="A51" s="43" t="s">
        <v>32</v>
      </c>
      <c r="B51" s="27">
        <f t="shared" ref="B51:P51" si="13">SUM(B52:B54)</f>
        <v>82</v>
      </c>
      <c r="C51" s="27">
        <f t="shared" si="13"/>
        <v>94</v>
      </c>
      <c r="D51" s="27">
        <f t="shared" si="13"/>
        <v>55</v>
      </c>
      <c r="E51" s="27">
        <f t="shared" si="13"/>
        <v>43</v>
      </c>
      <c r="F51" s="27">
        <f t="shared" si="13"/>
        <v>25</v>
      </c>
      <c r="G51" s="4">
        <f t="shared" si="13"/>
        <v>17</v>
      </c>
      <c r="H51" s="45">
        <f t="shared" si="13"/>
        <v>7</v>
      </c>
      <c r="I51" s="4">
        <f t="shared" si="13"/>
        <v>3</v>
      </c>
      <c r="J51" s="4">
        <f t="shared" si="13"/>
        <v>4</v>
      </c>
      <c r="K51" s="4">
        <f t="shared" si="13"/>
        <v>4</v>
      </c>
      <c r="L51" s="4">
        <f t="shared" si="13"/>
        <v>3</v>
      </c>
      <c r="M51" s="45">
        <f t="shared" si="13"/>
        <v>1</v>
      </c>
      <c r="N51" s="3">
        <f t="shared" si="13"/>
        <v>0</v>
      </c>
      <c r="O51" s="3">
        <f t="shared" si="13"/>
        <v>4</v>
      </c>
      <c r="P51" s="28">
        <f t="shared" si="13"/>
        <v>2</v>
      </c>
      <c r="Q51" s="28">
        <f t="shared" ref="Q51:U51" si="14">SUM(Q52:Q54)</f>
        <v>2</v>
      </c>
      <c r="R51" s="27">
        <f t="shared" si="14"/>
        <v>2</v>
      </c>
      <c r="S51" s="32">
        <f t="shared" si="14"/>
        <v>1</v>
      </c>
      <c r="T51" s="27">
        <f t="shared" si="14"/>
        <v>0</v>
      </c>
      <c r="U51" s="27">
        <f t="shared" si="14"/>
        <v>0</v>
      </c>
      <c r="V51" s="28">
        <f t="shared" ref="V51" si="15">SUM(V52:V54)</f>
        <v>1</v>
      </c>
    </row>
    <row r="52" spans="1:22" ht="17.25" customHeight="1" x14ac:dyDescent="0.25">
      <c r="A52" s="14" t="s">
        <v>33</v>
      </c>
      <c r="B52" s="2">
        <v>59</v>
      </c>
      <c r="C52" s="2">
        <v>73</v>
      </c>
      <c r="D52" s="2">
        <v>46</v>
      </c>
      <c r="E52" s="2">
        <v>35</v>
      </c>
      <c r="F52" s="2">
        <v>17</v>
      </c>
      <c r="G52" s="2">
        <v>12</v>
      </c>
      <c r="H52" s="14">
        <v>7</v>
      </c>
      <c r="I52" s="2">
        <v>3</v>
      </c>
      <c r="J52" s="2">
        <v>4</v>
      </c>
      <c r="K52" s="14">
        <v>4</v>
      </c>
      <c r="L52" s="2">
        <v>3</v>
      </c>
      <c r="M52" s="14"/>
      <c r="N52" s="1"/>
      <c r="O52" s="1"/>
      <c r="P52" s="37"/>
      <c r="Q52" s="1"/>
      <c r="R52" s="2">
        <v>1</v>
      </c>
      <c r="S52" s="11"/>
      <c r="T52" s="10"/>
      <c r="U52" s="10"/>
      <c r="V52" s="38"/>
    </row>
    <row r="53" spans="1:22" ht="17.25" customHeight="1" x14ac:dyDescent="0.25">
      <c r="A53" s="14" t="s">
        <v>34</v>
      </c>
      <c r="B53" s="2">
        <v>23</v>
      </c>
      <c r="C53" s="2">
        <v>21</v>
      </c>
      <c r="D53" s="2">
        <v>9</v>
      </c>
      <c r="E53" s="2">
        <v>8</v>
      </c>
      <c r="F53" s="2">
        <v>8</v>
      </c>
      <c r="G53" s="2">
        <v>5</v>
      </c>
      <c r="H53" s="14"/>
      <c r="I53" s="2"/>
      <c r="J53" s="2"/>
      <c r="K53" s="14"/>
      <c r="L53" s="2"/>
      <c r="M53" s="14">
        <v>1</v>
      </c>
      <c r="N53" s="1"/>
      <c r="O53" s="1">
        <v>2</v>
      </c>
      <c r="P53" s="1">
        <v>1</v>
      </c>
      <c r="Q53" s="1">
        <v>2</v>
      </c>
      <c r="R53" s="2">
        <v>1</v>
      </c>
      <c r="S53" s="11"/>
      <c r="T53" s="10"/>
      <c r="U53" s="10"/>
      <c r="V53" s="38"/>
    </row>
    <row r="54" spans="1:22" ht="17.25" customHeight="1" x14ac:dyDescent="0.25">
      <c r="A54" s="14" t="s">
        <v>35</v>
      </c>
      <c r="B54" s="4"/>
      <c r="C54" s="2"/>
      <c r="D54" s="2"/>
      <c r="E54" s="2"/>
      <c r="F54" s="2"/>
      <c r="G54" s="2"/>
      <c r="H54" s="14"/>
      <c r="I54" s="2"/>
      <c r="J54" s="2"/>
      <c r="K54" s="14"/>
      <c r="L54" s="2"/>
      <c r="M54" s="14"/>
      <c r="N54" s="1"/>
      <c r="O54" s="1">
        <v>2</v>
      </c>
      <c r="P54" s="1">
        <v>1</v>
      </c>
      <c r="Q54" s="1"/>
      <c r="R54" s="2"/>
      <c r="S54" s="11">
        <v>1</v>
      </c>
      <c r="T54" s="10"/>
      <c r="U54" s="10"/>
      <c r="V54" s="38">
        <v>1</v>
      </c>
    </row>
    <row r="55" spans="1:22" s="31" customFormat="1" ht="17.25" customHeight="1" x14ac:dyDescent="0.25">
      <c r="A55" s="14"/>
      <c r="B55" s="2"/>
      <c r="C55" s="2"/>
      <c r="D55" s="2"/>
      <c r="E55" s="2"/>
      <c r="F55" s="2"/>
      <c r="G55" s="2"/>
      <c r="H55" s="14"/>
      <c r="I55" s="2"/>
      <c r="J55" s="2"/>
      <c r="K55" s="14"/>
      <c r="L55" s="2"/>
      <c r="M55" s="14"/>
      <c r="N55" s="1"/>
      <c r="O55" s="1"/>
      <c r="P55" s="1"/>
      <c r="Q55" s="1"/>
      <c r="R55" s="2"/>
      <c r="S55" s="11"/>
      <c r="T55" s="10"/>
      <c r="U55" s="10"/>
      <c r="V55" s="38"/>
    </row>
    <row r="56" spans="1:22" ht="17.25" customHeight="1" x14ac:dyDescent="0.25">
      <c r="A56" s="43" t="s">
        <v>36</v>
      </c>
      <c r="B56" s="27">
        <f t="shared" ref="B56:P56" si="16">SUM(B57:B60)</f>
        <v>300</v>
      </c>
      <c r="C56" s="27">
        <f t="shared" si="16"/>
        <v>241</v>
      </c>
      <c r="D56" s="27">
        <f t="shared" si="16"/>
        <v>255</v>
      </c>
      <c r="E56" s="27">
        <f t="shared" si="16"/>
        <v>180</v>
      </c>
      <c r="F56" s="27">
        <f t="shared" si="16"/>
        <v>110</v>
      </c>
      <c r="G56" s="4">
        <f t="shared" si="16"/>
        <v>81</v>
      </c>
      <c r="H56" s="45">
        <f t="shared" si="16"/>
        <v>132</v>
      </c>
      <c r="I56" s="4">
        <f t="shared" si="16"/>
        <v>166</v>
      </c>
      <c r="J56" s="4">
        <f t="shared" si="16"/>
        <v>228</v>
      </c>
      <c r="K56" s="4">
        <f t="shared" si="16"/>
        <v>240</v>
      </c>
      <c r="L56" s="4">
        <f t="shared" si="16"/>
        <v>267</v>
      </c>
      <c r="M56" s="45">
        <f t="shared" si="16"/>
        <v>223</v>
      </c>
      <c r="N56" s="3">
        <f t="shared" si="16"/>
        <v>187</v>
      </c>
      <c r="O56" s="3">
        <f t="shared" si="16"/>
        <v>205</v>
      </c>
      <c r="P56" s="28">
        <f t="shared" si="16"/>
        <v>191</v>
      </c>
      <c r="Q56" s="28">
        <f t="shared" ref="Q56:U56" si="17">SUM(Q57:Q60)</f>
        <v>198</v>
      </c>
      <c r="R56" s="27">
        <f t="shared" si="17"/>
        <v>220</v>
      </c>
      <c r="S56" s="32">
        <f t="shared" si="17"/>
        <v>170</v>
      </c>
      <c r="T56" s="27">
        <f t="shared" si="17"/>
        <v>137</v>
      </c>
      <c r="U56" s="27">
        <f t="shared" si="17"/>
        <v>166</v>
      </c>
      <c r="V56" s="28">
        <f t="shared" ref="V56" si="18">SUM(V57:V60)</f>
        <v>187</v>
      </c>
    </row>
    <row r="57" spans="1:22" ht="17.25" customHeight="1" x14ac:dyDescent="0.25">
      <c r="A57" s="14" t="s">
        <v>37</v>
      </c>
      <c r="B57" s="2">
        <v>195</v>
      </c>
      <c r="C57" s="2">
        <v>128</v>
      </c>
      <c r="D57" s="2">
        <v>28</v>
      </c>
      <c r="E57" s="2">
        <v>4</v>
      </c>
      <c r="F57" s="2">
        <v>15</v>
      </c>
      <c r="G57" s="2">
        <v>8</v>
      </c>
      <c r="H57" s="14">
        <v>3</v>
      </c>
      <c r="I57" s="2"/>
      <c r="J57" s="2"/>
      <c r="K57" s="14">
        <v>1</v>
      </c>
      <c r="L57" s="2">
        <v>2</v>
      </c>
      <c r="M57" s="14">
        <v>4</v>
      </c>
      <c r="N57" s="1">
        <v>2</v>
      </c>
      <c r="O57" s="1"/>
      <c r="P57" s="1">
        <v>1</v>
      </c>
      <c r="Q57" s="1">
        <v>1</v>
      </c>
      <c r="R57" s="2">
        <v>2</v>
      </c>
      <c r="S57" s="11">
        <v>1</v>
      </c>
      <c r="T57" s="10"/>
      <c r="U57" s="10"/>
      <c r="V57" s="38"/>
    </row>
    <row r="58" spans="1:22" ht="17.25" customHeight="1" x14ac:dyDescent="0.25">
      <c r="A58" s="14" t="s">
        <v>38</v>
      </c>
      <c r="B58" s="2">
        <v>54</v>
      </c>
      <c r="C58" s="2">
        <v>56</v>
      </c>
      <c r="D58" s="2">
        <v>13</v>
      </c>
      <c r="E58" s="2">
        <v>16</v>
      </c>
      <c r="F58" s="2">
        <v>5</v>
      </c>
      <c r="G58" s="2">
        <v>2</v>
      </c>
      <c r="H58" s="14"/>
      <c r="I58" s="2"/>
      <c r="J58" s="2"/>
      <c r="K58" s="14">
        <v>2</v>
      </c>
      <c r="L58" s="2"/>
      <c r="M58" s="14"/>
      <c r="N58" s="1"/>
      <c r="O58" s="1"/>
      <c r="P58" s="1"/>
      <c r="Q58" s="1"/>
      <c r="R58" s="2"/>
      <c r="S58" s="11"/>
      <c r="T58" s="10"/>
      <c r="U58" s="10"/>
      <c r="V58" s="38"/>
    </row>
    <row r="59" spans="1:22" ht="17.25" customHeight="1" x14ac:dyDescent="0.25">
      <c r="A59" s="14" t="s">
        <v>39</v>
      </c>
      <c r="B59" s="2">
        <v>18</v>
      </c>
      <c r="C59" s="2">
        <v>18</v>
      </c>
      <c r="D59" s="2"/>
      <c r="E59" s="2"/>
      <c r="F59" s="2"/>
      <c r="G59" s="2"/>
      <c r="H59" s="14"/>
      <c r="I59" s="2"/>
      <c r="J59" s="2"/>
      <c r="K59" s="14"/>
      <c r="L59" s="2"/>
      <c r="M59" s="14"/>
      <c r="N59" s="1"/>
      <c r="O59" s="1"/>
      <c r="P59" s="1"/>
      <c r="Q59" s="1"/>
      <c r="R59" s="2"/>
      <c r="S59" s="11"/>
      <c r="T59" s="10"/>
      <c r="U59" s="10"/>
      <c r="V59" s="38">
        <v>3</v>
      </c>
    </row>
    <row r="60" spans="1:22" ht="17.25" customHeight="1" x14ac:dyDescent="0.25">
      <c r="A60" s="14" t="s">
        <v>40</v>
      </c>
      <c r="B60" s="2">
        <v>33</v>
      </c>
      <c r="C60" s="2">
        <v>39</v>
      </c>
      <c r="D60" s="2">
        <v>214</v>
      </c>
      <c r="E60" s="2">
        <v>160</v>
      </c>
      <c r="F60" s="2">
        <v>90</v>
      </c>
      <c r="G60" s="2">
        <v>71</v>
      </c>
      <c r="H60" s="14">
        <v>129</v>
      </c>
      <c r="I60" s="2">
        <v>166</v>
      </c>
      <c r="J60" s="2">
        <v>228</v>
      </c>
      <c r="K60" s="14">
        <v>237</v>
      </c>
      <c r="L60" s="2">
        <v>265</v>
      </c>
      <c r="M60" s="14">
        <v>219</v>
      </c>
      <c r="N60" s="1">
        <v>185</v>
      </c>
      <c r="O60" s="1">
        <v>205</v>
      </c>
      <c r="P60" s="1">
        <v>190</v>
      </c>
      <c r="Q60" s="1">
        <v>197</v>
      </c>
      <c r="R60" s="2">
        <v>218</v>
      </c>
      <c r="S60" s="11">
        <v>169</v>
      </c>
      <c r="T60" s="10">
        <v>137</v>
      </c>
      <c r="U60" s="10">
        <v>166</v>
      </c>
      <c r="V60" s="38">
        <v>184</v>
      </c>
    </row>
    <row r="61" spans="1:22" s="31" customFormat="1" ht="17.25" customHeight="1" x14ac:dyDescent="0.25">
      <c r="A61" s="14"/>
      <c r="B61" s="2"/>
      <c r="C61" s="2"/>
      <c r="D61" s="2"/>
      <c r="E61" s="2"/>
      <c r="F61" s="2"/>
      <c r="G61" s="2"/>
      <c r="H61" s="14"/>
      <c r="I61" s="2"/>
      <c r="J61" s="2"/>
      <c r="K61" s="14"/>
      <c r="L61" s="2"/>
      <c r="M61" s="14"/>
      <c r="N61" s="1"/>
      <c r="O61" s="1"/>
      <c r="P61" s="1"/>
      <c r="Q61" s="1"/>
      <c r="R61" s="2"/>
      <c r="S61" s="11"/>
      <c r="T61" s="10"/>
      <c r="U61" s="10"/>
      <c r="V61" s="38"/>
    </row>
    <row r="62" spans="1:22" ht="17.25" customHeight="1" x14ac:dyDescent="0.25">
      <c r="A62" s="43" t="s">
        <v>41</v>
      </c>
      <c r="B62" s="27">
        <f>SUM(B63)</f>
        <v>7</v>
      </c>
      <c r="C62" s="27">
        <f t="shared" ref="C62:P62" si="19">SUM(C63)</f>
        <v>9</v>
      </c>
      <c r="D62" s="27">
        <f t="shared" si="19"/>
        <v>9</v>
      </c>
      <c r="E62" s="27">
        <f t="shared" si="19"/>
        <v>7</v>
      </c>
      <c r="F62" s="27">
        <f t="shared" si="19"/>
        <v>7</v>
      </c>
      <c r="G62" s="27">
        <f t="shared" si="19"/>
        <v>8</v>
      </c>
      <c r="H62" s="27">
        <f t="shared" si="19"/>
        <v>6</v>
      </c>
      <c r="I62" s="27">
        <f t="shared" si="19"/>
        <v>12</v>
      </c>
      <c r="J62" s="27">
        <f t="shared" si="19"/>
        <v>16</v>
      </c>
      <c r="K62" s="27">
        <f t="shared" si="19"/>
        <v>16</v>
      </c>
      <c r="L62" s="27">
        <f t="shared" si="19"/>
        <v>9</v>
      </c>
      <c r="M62" s="27">
        <f t="shared" si="19"/>
        <v>16</v>
      </c>
      <c r="N62" s="27">
        <f t="shared" si="19"/>
        <v>13</v>
      </c>
      <c r="O62" s="27">
        <f t="shared" si="19"/>
        <v>17</v>
      </c>
      <c r="P62" s="28">
        <f t="shared" si="19"/>
        <v>20</v>
      </c>
      <c r="Q62" s="28">
        <f t="shared" ref="Q62:V62" si="20">SUM(Q63)</f>
        <v>17</v>
      </c>
      <c r="R62" s="27">
        <f t="shared" si="20"/>
        <v>25</v>
      </c>
      <c r="S62" s="32">
        <f t="shared" si="20"/>
        <v>12</v>
      </c>
      <c r="T62" s="27">
        <f t="shared" si="20"/>
        <v>13</v>
      </c>
      <c r="U62" s="27">
        <f t="shared" si="20"/>
        <v>21</v>
      </c>
      <c r="V62" s="28">
        <f t="shared" si="20"/>
        <v>26</v>
      </c>
    </row>
    <row r="63" spans="1:22" s="42" customFormat="1" ht="15.75" customHeight="1" x14ac:dyDescent="0.25">
      <c r="A63" s="40" t="s">
        <v>42</v>
      </c>
      <c r="B63" s="39">
        <v>7</v>
      </c>
      <c r="C63" s="39">
        <v>9</v>
      </c>
      <c r="D63" s="39">
        <v>9</v>
      </c>
      <c r="E63" s="39">
        <v>7</v>
      </c>
      <c r="F63" s="39">
        <v>7</v>
      </c>
      <c r="G63" s="39">
        <v>8</v>
      </c>
      <c r="H63" s="40">
        <v>6</v>
      </c>
      <c r="I63" s="39">
        <v>12</v>
      </c>
      <c r="J63" s="39">
        <v>16</v>
      </c>
      <c r="K63" s="40">
        <v>16</v>
      </c>
      <c r="L63" s="39">
        <v>9</v>
      </c>
      <c r="M63" s="40">
        <v>16</v>
      </c>
      <c r="N63" s="41">
        <v>13</v>
      </c>
      <c r="O63" s="41">
        <v>17</v>
      </c>
      <c r="P63" s="41">
        <v>20</v>
      </c>
      <c r="Q63" s="41">
        <v>17</v>
      </c>
      <c r="R63" s="39">
        <v>25</v>
      </c>
      <c r="S63" s="62">
        <v>12</v>
      </c>
      <c r="T63" s="68">
        <v>13</v>
      </c>
      <c r="U63" s="68">
        <v>21</v>
      </c>
      <c r="V63" s="77">
        <v>26</v>
      </c>
    </row>
    <row r="64" spans="1:22" s="14" customFormat="1" x14ac:dyDescent="0.2">
      <c r="A64" s="51" t="s">
        <v>43</v>
      </c>
      <c r="B64" s="52"/>
      <c r="C64" s="5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</row>
    <row r="66" spans="1:3" x14ac:dyDescent="0.25">
      <c r="A66" s="9"/>
      <c r="B66" s="8"/>
      <c r="C66" s="8"/>
    </row>
  </sheetData>
  <mergeCells count="5">
    <mergeCell ref="A1:T1"/>
    <mergeCell ref="A2:T2"/>
    <mergeCell ref="A3:T3"/>
    <mergeCell ref="A5:T5"/>
    <mergeCell ref="A6:T6"/>
  </mergeCells>
  <printOptions horizontalCentered="1"/>
  <pageMargins left="1.968503937007874E-2" right="1.968503937007874E-2" top="0.39370078740157483" bottom="0.39370078740157483" header="0.31496062992125984" footer="0.11811023622047245"/>
  <pageSetup scale="52" firstPageNumber="0" fitToHeight="1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6</vt:i4>
      </vt:variant>
    </vt:vector>
  </HeadingPairs>
  <TitlesOfParts>
    <vt:vector size="7" baseType="lpstr">
      <vt:lpstr>Matrícula-FIM-2005-2025</vt:lpstr>
      <vt:lpstr>'Matrícula-FIM-2005-2025'!_1Excel_BuiltIn_Print_Area_1_1_1</vt:lpstr>
      <vt:lpstr>'Matrícula-FIM-2005-2025'!Área_de_impresión</vt:lpstr>
      <vt:lpstr>'Matrícula-FIM-2005-2025'!Excel_BuiltIn_Print_Area_1</vt:lpstr>
      <vt:lpstr>'Matrícula-FIM-2005-2025'!Excel_BuiltIn_Print_Area_1_1</vt:lpstr>
      <vt:lpstr>'Matrícula-FIM-2005-2025'!Excel_BuiltIn_Print_Area_1_1_1</vt:lpstr>
      <vt:lpstr>'Matrícula-FIM-2005-2025'!Excel_BuiltIn_Print_Area_1_1_1_1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cp:lastPrinted>2026-08-12T19:43:21Z</cp:lastPrinted>
  <dcterms:created xsi:type="dcterms:W3CDTF">2021-01-15T19:58:58Z</dcterms:created>
  <dcterms:modified xsi:type="dcterms:W3CDTF">2026-08-13T13:09:56Z</dcterms:modified>
  <cp:category/>
  <cp:contentStatus/>
</cp:coreProperties>
</file>